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Plan3" sheetId="3" r:id="rId1"/>
  </sheets>
  <calcPr calcId="125725"/>
</workbook>
</file>

<file path=xl/calcChain.xml><?xml version="1.0" encoding="utf-8"?>
<calcChain xmlns="http://schemas.openxmlformats.org/spreadsheetml/2006/main">
  <c r="G29" i="3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B29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I22"/>
  <c r="I28" s="1"/>
  <c r="D22"/>
  <c r="D28" s="1"/>
  <c r="D19"/>
  <c r="G10"/>
  <c r="C29" l="1"/>
  <c r="D29" s="1"/>
  <c r="H29"/>
  <c r="I29"/>
  <c r="C30" l="1"/>
  <c r="D30" s="1"/>
  <c r="H30"/>
  <c r="I30"/>
  <c r="C31" l="1"/>
  <c r="D31" s="1"/>
  <c r="H31"/>
  <c r="I31"/>
  <c r="C32" l="1"/>
  <c r="D32" s="1"/>
  <c r="H32"/>
  <c r="I32"/>
  <c r="C33" l="1"/>
  <c r="D33" s="1"/>
  <c r="H33"/>
  <c r="I33"/>
  <c r="C34" l="1"/>
  <c r="D34" s="1"/>
  <c r="H34"/>
  <c r="I34"/>
  <c r="C35" l="1"/>
  <c r="D35" s="1"/>
  <c r="H35"/>
  <c r="I35"/>
  <c r="C36" l="1"/>
  <c r="D36" s="1"/>
  <c r="H36"/>
  <c r="I36"/>
  <c r="C37" l="1"/>
  <c r="D37" s="1"/>
  <c r="H37"/>
  <c r="I37"/>
  <c r="C38" l="1"/>
  <c r="D38" s="1"/>
  <c r="H38"/>
  <c r="I38"/>
  <c r="C39" l="1"/>
  <c r="D39" s="1"/>
  <c r="H39"/>
  <c r="I39"/>
  <c r="C40" l="1"/>
  <c r="D40" s="1"/>
  <c r="H40"/>
  <c r="I40"/>
  <c r="C41" l="1"/>
  <c r="D41" s="1"/>
  <c r="H41"/>
  <c r="I41"/>
  <c r="C42" l="1"/>
  <c r="D42" s="1"/>
  <c r="H42"/>
  <c r="I42"/>
  <c r="C43" l="1"/>
  <c r="D43" s="1"/>
  <c r="H43"/>
  <c r="I43"/>
  <c r="C44" l="1"/>
  <c r="D44" s="1"/>
  <c r="H44"/>
  <c r="I44"/>
  <c r="C45" l="1"/>
  <c r="D45" s="1"/>
  <c r="H45"/>
  <c r="I45"/>
  <c r="C46" l="1"/>
  <c r="D46" s="1"/>
  <c r="H46"/>
  <c r="I46"/>
  <c r="C47" l="1"/>
  <c r="D47" s="1"/>
  <c r="H47"/>
  <c r="I47"/>
  <c r="C48" l="1"/>
  <c r="D48" s="1"/>
  <c r="H48"/>
  <c r="I48"/>
  <c r="C49" l="1"/>
  <c r="D49" s="1"/>
  <c r="H49"/>
  <c r="I49"/>
  <c r="C50" l="1"/>
  <c r="D50" s="1"/>
  <c r="H50"/>
  <c r="I50"/>
  <c r="C51" l="1"/>
  <c r="D51" s="1"/>
  <c r="H51"/>
  <c r="I51"/>
  <c r="C52" l="1"/>
  <c r="D52" s="1"/>
  <c r="H52"/>
  <c r="I52"/>
  <c r="C53" l="1"/>
  <c r="D53" s="1"/>
  <c r="H53"/>
  <c r="I53"/>
  <c r="C54" l="1"/>
  <c r="D54" s="1"/>
  <c r="H54"/>
  <c r="I54"/>
  <c r="C55" l="1"/>
  <c r="D55" s="1"/>
  <c r="H55"/>
  <c r="I55"/>
  <c r="C56" l="1"/>
  <c r="D56" s="1"/>
  <c r="H56"/>
  <c r="I56"/>
  <c r="C57" l="1"/>
  <c r="D57" s="1"/>
  <c r="H57"/>
  <c r="I57"/>
  <c r="C58" l="1"/>
  <c r="D58" s="1"/>
  <c r="H58"/>
  <c r="I58"/>
  <c r="C59" l="1"/>
  <c r="D59" s="1"/>
  <c r="H59"/>
  <c r="I59"/>
  <c r="C60" l="1"/>
  <c r="D60" s="1"/>
  <c r="H60"/>
  <c r="I60"/>
  <c r="C61" l="1"/>
  <c r="D61" s="1"/>
  <c r="H61"/>
  <c r="I61"/>
  <c r="C62" l="1"/>
  <c r="D62" s="1"/>
  <c r="H62"/>
  <c r="I62"/>
  <c r="C63" l="1"/>
  <c r="D63" s="1"/>
  <c r="H63"/>
  <c r="I63"/>
  <c r="C64" l="1"/>
  <c r="D64" s="1"/>
  <c r="H64"/>
  <c r="I64"/>
  <c r="C65" l="1"/>
  <c r="D65" s="1"/>
  <c r="H65"/>
  <c r="I65"/>
  <c r="C66" l="1"/>
  <c r="D66" s="1"/>
  <c r="H66"/>
  <c r="I66"/>
  <c r="C67" l="1"/>
  <c r="D67" s="1"/>
  <c r="H67"/>
  <c r="I67"/>
  <c r="C68" l="1"/>
  <c r="D68" s="1"/>
  <c r="H68"/>
  <c r="I68"/>
  <c r="C69" l="1"/>
  <c r="D69" s="1"/>
  <c r="H69"/>
  <c r="I69"/>
  <c r="C70" l="1"/>
  <c r="D70" s="1"/>
  <c r="H70"/>
  <c r="I70"/>
  <c r="C71" l="1"/>
  <c r="D71" s="1"/>
  <c r="H71"/>
  <c r="I71"/>
  <c r="C72" l="1"/>
  <c r="D72" s="1"/>
  <c r="H72"/>
  <c r="I72"/>
  <c r="C73" l="1"/>
  <c r="D73" s="1"/>
  <c r="H73"/>
  <c r="I73"/>
  <c r="C74" l="1"/>
  <c r="D74" s="1"/>
  <c r="H74"/>
  <c r="I74"/>
  <c r="C75" l="1"/>
  <c r="D75" s="1"/>
  <c r="H75"/>
  <c r="I75"/>
  <c r="C76" l="1"/>
  <c r="D76" s="1"/>
  <c r="H76"/>
  <c r="I76"/>
  <c r="C77" l="1"/>
  <c r="D77" s="1"/>
  <c r="H77"/>
  <c r="I77"/>
  <c r="C78" l="1"/>
  <c r="D78" s="1"/>
  <c r="H78"/>
  <c r="I78"/>
  <c r="C79" l="1"/>
  <c r="D79" s="1"/>
  <c r="H79"/>
  <c r="I79"/>
  <c r="C80" l="1"/>
  <c r="D80" s="1"/>
  <c r="H80"/>
  <c r="I80"/>
  <c r="C81" l="1"/>
  <c r="D81" s="1"/>
  <c r="H81"/>
  <c r="I81"/>
  <c r="C82" l="1"/>
  <c r="D82" s="1"/>
  <c r="H82"/>
  <c r="I82"/>
  <c r="C83" l="1"/>
  <c r="D83" s="1"/>
  <c r="H83"/>
  <c r="I83"/>
  <c r="C84" l="1"/>
  <c r="D84" s="1"/>
  <c r="H84"/>
  <c r="I84"/>
  <c r="C85" l="1"/>
  <c r="D85" s="1"/>
  <c r="H85"/>
  <c r="I85"/>
  <c r="D86" l="1"/>
  <c r="C86"/>
  <c r="H86"/>
  <c r="I86" s="1"/>
  <c r="H87" l="1"/>
  <c r="I87"/>
  <c r="C87"/>
  <c r="D87" s="1"/>
  <c r="A89" l="1"/>
  <c r="C88"/>
  <c r="D88" s="1"/>
  <c r="F89"/>
  <c r="H88"/>
  <c r="I88"/>
  <c r="C89" l="1"/>
  <c r="D89" s="1"/>
  <c r="I89"/>
  <c r="H89"/>
  <c r="C90" l="1"/>
  <c r="D90"/>
  <c r="H90"/>
  <c r="I90" s="1"/>
  <c r="H91" l="1"/>
  <c r="I91" s="1"/>
  <c r="C91"/>
  <c r="D91"/>
  <c r="H92" l="1"/>
  <c r="I92" s="1"/>
  <c r="C92"/>
  <c r="D92"/>
  <c r="H93" l="1"/>
  <c r="I93" s="1"/>
  <c r="C93"/>
  <c r="D93"/>
  <c r="H94" l="1"/>
  <c r="I94" s="1"/>
  <c r="C94"/>
  <c r="D94"/>
  <c r="H95" l="1"/>
  <c r="I95" s="1"/>
  <c r="C95"/>
  <c r="D95"/>
  <c r="H96" l="1"/>
  <c r="I96" s="1"/>
  <c r="C96"/>
  <c r="D96"/>
  <c r="H97" l="1"/>
  <c r="I97" s="1"/>
  <c r="C97"/>
  <c r="D97"/>
  <c r="H98" l="1"/>
  <c r="I98" s="1"/>
  <c r="C98"/>
  <c r="D98"/>
  <c r="I99" l="1"/>
  <c r="H99"/>
  <c r="C99"/>
  <c r="D99" s="1"/>
  <c r="C100" l="1"/>
  <c r="D100" s="1"/>
  <c r="H100"/>
  <c r="I100" s="1"/>
  <c r="C101" l="1"/>
  <c r="D101" s="1"/>
  <c r="H101"/>
  <c r="I101" s="1"/>
  <c r="C102" l="1"/>
  <c r="D102" s="1"/>
  <c r="H102"/>
  <c r="I102" s="1"/>
  <c r="C103" l="1"/>
  <c r="D103" s="1"/>
  <c r="H103"/>
  <c r="I103" s="1"/>
  <c r="C104" l="1"/>
  <c r="D104" s="1"/>
  <c r="H104"/>
  <c r="I104"/>
  <c r="C105" l="1"/>
  <c r="D105" s="1"/>
  <c r="H105"/>
  <c r="I105"/>
  <c r="C106" l="1"/>
  <c r="D106" s="1"/>
  <c r="H106"/>
  <c r="I106"/>
  <c r="C107" l="1"/>
  <c r="D107" s="1"/>
  <c r="H107"/>
  <c r="I107"/>
  <c r="C108" l="1"/>
  <c r="D108" s="1"/>
  <c r="H108"/>
  <c r="I108"/>
  <c r="C109" l="1"/>
  <c r="D109" s="1"/>
  <c r="H109"/>
  <c r="I109" s="1"/>
  <c r="C110" l="1"/>
  <c r="D110" s="1"/>
  <c r="H110"/>
  <c r="I110"/>
  <c r="C111" l="1"/>
  <c r="D111" s="1"/>
  <c r="H111"/>
  <c r="I111"/>
  <c r="C112" l="1"/>
  <c r="D112" s="1"/>
  <c r="H112"/>
  <c r="I112"/>
  <c r="C113" l="1"/>
  <c r="D113" s="1"/>
  <c r="H113"/>
  <c r="I113"/>
  <c r="C114" l="1"/>
  <c r="D114" s="1"/>
  <c r="H114"/>
  <c r="I114"/>
  <c r="C115" l="1"/>
  <c r="D115" s="1"/>
  <c r="H115"/>
  <c r="I115"/>
  <c r="C116" l="1"/>
  <c r="D116" s="1"/>
  <c r="H116"/>
  <c r="I116"/>
  <c r="C117" l="1"/>
  <c r="D117" s="1"/>
  <c r="H117"/>
  <c r="I117"/>
  <c r="C118" l="1"/>
  <c r="D118" s="1"/>
  <c r="H118"/>
  <c r="I118"/>
  <c r="C119" l="1"/>
  <c r="D119" s="1"/>
  <c r="H119"/>
  <c r="I119"/>
  <c r="C120" l="1"/>
  <c r="D120" s="1"/>
  <c r="H120"/>
  <c r="I120"/>
  <c r="C121" l="1"/>
  <c r="D121" s="1"/>
  <c r="H121"/>
  <c r="I121"/>
  <c r="C122" l="1"/>
  <c r="D122" s="1"/>
  <c r="H122"/>
  <c r="I122"/>
  <c r="C123" l="1"/>
  <c r="D123" s="1"/>
  <c r="H123"/>
  <c r="I123"/>
  <c r="C124" l="1"/>
  <c r="D124" s="1"/>
  <c r="H124"/>
  <c r="I124"/>
  <c r="C125" l="1"/>
  <c r="D125" s="1"/>
  <c r="H125"/>
  <c r="I125"/>
  <c r="C126" l="1"/>
  <c r="D126" s="1"/>
  <c r="H126"/>
  <c r="I126" s="1"/>
  <c r="C127" l="1"/>
  <c r="D127" s="1"/>
  <c r="H127"/>
  <c r="I127" s="1"/>
  <c r="D128" l="1"/>
  <c r="C128"/>
  <c r="H128"/>
  <c r="I128" s="1"/>
  <c r="H129" l="1"/>
  <c r="I129" s="1"/>
  <c r="D129"/>
  <c r="C129"/>
  <c r="H130" l="1"/>
  <c r="I130"/>
  <c r="C130"/>
  <c r="D130" s="1"/>
  <c r="C131" l="1"/>
  <c r="D131" s="1"/>
  <c r="H131"/>
  <c r="I131"/>
  <c r="C132" l="1"/>
  <c r="D132" s="1"/>
  <c r="H132"/>
  <c r="I132" s="1"/>
  <c r="C133" l="1"/>
  <c r="D133" s="1"/>
  <c r="H133"/>
  <c r="I133"/>
  <c r="D134" l="1"/>
  <c r="C134"/>
  <c r="H134"/>
  <c r="I134" s="1"/>
  <c r="H135" l="1"/>
  <c r="I135"/>
  <c r="C135"/>
  <c r="D135" s="1"/>
  <c r="D136" l="1"/>
  <c r="C136"/>
  <c r="H136"/>
  <c r="I136" s="1"/>
  <c r="H137" l="1"/>
  <c r="I137"/>
  <c r="C137"/>
  <c r="D137" s="1"/>
  <c r="C138" l="1"/>
  <c r="D138" s="1"/>
  <c r="H138"/>
  <c r="I138"/>
  <c r="C139" l="1"/>
  <c r="D139" s="1"/>
  <c r="H139"/>
  <c r="I139" s="1"/>
  <c r="C140" l="1"/>
  <c r="D140" s="1"/>
  <c r="H140"/>
  <c r="I140" s="1"/>
  <c r="C141" l="1"/>
  <c r="D141" s="1"/>
  <c r="H141"/>
  <c r="I141" s="1"/>
  <c r="C142" l="1"/>
  <c r="D142" s="1"/>
  <c r="H142"/>
  <c r="I142"/>
  <c r="C143" l="1"/>
  <c r="D143" s="1"/>
  <c r="H143"/>
  <c r="I143"/>
  <c r="C144" l="1"/>
  <c r="D144" s="1"/>
  <c r="H144"/>
  <c r="I144"/>
  <c r="C145" l="1"/>
  <c r="D145" s="1"/>
  <c r="H145"/>
  <c r="I145"/>
  <c r="C146" l="1"/>
  <c r="D146" s="1"/>
  <c r="H146"/>
  <c r="I146"/>
  <c r="C147" l="1"/>
  <c r="D147" s="1"/>
  <c r="H147"/>
  <c r="I147"/>
  <c r="A149" l="1"/>
  <c r="C148"/>
  <c r="D148" s="1"/>
  <c r="F149"/>
  <c r="H148"/>
  <c r="I148"/>
  <c r="C149" l="1"/>
  <c r="D149" s="1"/>
  <c r="H149"/>
  <c r="I149" s="1"/>
  <c r="C150" l="1"/>
  <c r="D150" s="1"/>
  <c r="H150"/>
  <c r="I150"/>
  <c r="C151" l="1"/>
  <c r="D151" s="1"/>
  <c r="H151"/>
  <c r="I151"/>
  <c r="C152" l="1"/>
  <c r="D152" s="1"/>
  <c r="H152"/>
  <c r="I152"/>
  <c r="D153" l="1"/>
  <c r="C153"/>
  <c r="H153"/>
  <c r="I153" s="1"/>
  <c r="H154" l="1"/>
  <c r="I154"/>
  <c r="C154"/>
  <c r="D154" s="1"/>
  <c r="C155" l="1"/>
  <c r="D155" s="1"/>
  <c r="H155"/>
  <c r="I155"/>
  <c r="C156" l="1"/>
  <c r="D156" s="1"/>
  <c r="H156"/>
  <c r="I156"/>
  <c r="C157" l="1"/>
  <c r="D157" s="1"/>
  <c r="H157"/>
  <c r="I157"/>
  <c r="D158" l="1"/>
  <c r="C158"/>
  <c r="H158"/>
  <c r="I158" s="1"/>
  <c r="H159" l="1"/>
  <c r="I159"/>
  <c r="C159"/>
  <c r="D159" s="1"/>
  <c r="C160" l="1"/>
  <c r="D160" s="1"/>
  <c r="H160"/>
  <c r="I160"/>
  <c r="C161" l="1"/>
  <c r="D161" s="1"/>
  <c r="H161"/>
  <c r="I161"/>
  <c r="C162" l="1"/>
  <c r="D162" s="1"/>
  <c r="H162"/>
  <c r="I162"/>
  <c r="D163" l="1"/>
  <c r="C163"/>
  <c r="H163"/>
  <c r="I163" s="1"/>
  <c r="H164" l="1"/>
  <c r="I164"/>
  <c r="C164"/>
  <c r="D164" s="1"/>
  <c r="C165" l="1"/>
  <c r="D165" s="1"/>
  <c r="H165"/>
  <c r="I165"/>
  <c r="C166" l="1"/>
  <c r="D166" s="1"/>
  <c r="H166"/>
  <c r="I166"/>
  <c r="C167" l="1"/>
  <c r="D167" s="1"/>
  <c r="H167"/>
  <c r="I167"/>
  <c r="C168" l="1"/>
  <c r="D168" s="1"/>
  <c r="H168"/>
  <c r="I168"/>
  <c r="C169" l="1"/>
  <c r="D169" s="1"/>
  <c r="H169"/>
  <c r="I169"/>
  <c r="C170" l="1"/>
  <c r="D170" s="1"/>
  <c r="H170"/>
  <c r="I170"/>
  <c r="C171" l="1"/>
  <c r="D171" s="1"/>
  <c r="H171"/>
  <c r="I171"/>
  <c r="C172" l="1"/>
  <c r="D172" s="1"/>
  <c r="H172"/>
  <c r="I172"/>
  <c r="C173" l="1"/>
  <c r="D173" s="1"/>
  <c r="H173"/>
  <c r="I173"/>
  <c r="D174" l="1"/>
  <c r="C174"/>
  <c r="H174"/>
  <c r="I174" s="1"/>
  <c r="H175" l="1"/>
  <c r="I175"/>
  <c r="C175"/>
  <c r="D175" s="1"/>
  <c r="C176" l="1"/>
  <c r="D176" s="1"/>
  <c r="H176"/>
  <c r="I176"/>
  <c r="C177" l="1"/>
  <c r="D177" s="1"/>
  <c r="H177"/>
  <c r="I177"/>
  <c r="C178" l="1"/>
  <c r="D178" s="1"/>
  <c r="H178"/>
  <c r="I178"/>
  <c r="C179" l="1"/>
  <c r="D179" s="1"/>
  <c r="H179"/>
  <c r="I179"/>
  <c r="C180" l="1"/>
  <c r="D180" s="1"/>
  <c r="H180"/>
  <c r="I180"/>
  <c r="C181" l="1"/>
  <c r="D181" s="1"/>
  <c r="H181"/>
  <c r="I181"/>
  <c r="C182" l="1"/>
  <c r="D182" s="1"/>
  <c r="H182"/>
  <c r="I182"/>
  <c r="C183" l="1"/>
  <c r="D183" s="1"/>
  <c r="H183"/>
  <c r="I183" s="1"/>
  <c r="C184" l="1"/>
  <c r="D184" s="1"/>
  <c r="H184"/>
  <c r="I184" s="1"/>
  <c r="C185" l="1"/>
  <c r="D185"/>
  <c r="H185"/>
  <c r="I185" s="1"/>
  <c r="H186" l="1"/>
  <c r="I186" s="1"/>
  <c r="C186"/>
  <c r="D186"/>
  <c r="H187" l="1"/>
  <c r="I187" s="1"/>
  <c r="C187"/>
  <c r="D187"/>
  <c r="I188" l="1"/>
  <c r="H188"/>
  <c r="C188"/>
  <c r="D188" s="1"/>
  <c r="C189" l="1"/>
  <c r="D189"/>
  <c r="H189"/>
  <c r="I189" s="1"/>
  <c r="H190" l="1"/>
  <c r="I190" s="1"/>
  <c r="C190"/>
  <c r="D190" s="1"/>
  <c r="H191" l="1"/>
  <c r="I191" s="1"/>
  <c r="C191"/>
  <c r="D191"/>
  <c r="H192" l="1"/>
  <c r="I192" s="1"/>
  <c r="C192"/>
  <c r="D192"/>
  <c r="I193" l="1"/>
  <c r="H193"/>
  <c r="C193"/>
  <c r="D193" s="1"/>
  <c r="C194" l="1"/>
  <c r="D194"/>
  <c r="H194"/>
  <c r="I194"/>
  <c r="H195" l="1"/>
  <c r="I195"/>
  <c r="C195"/>
  <c r="D195" s="1"/>
  <c r="C196" l="1"/>
  <c r="D196" s="1"/>
  <c r="H196"/>
  <c r="I196"/>
  <c r="C197" l="1"/>
  <c r="D197" s="1"/>
  <c r="H197"/>
  <c r="I197"/>
  <c r="C198" l="1"/>
  <c r="D198" s="1"/>
  <c r="H198"/>
  <c r="I198"/>
  <c r="C199" l="1"/>
  <c r="D199" s="1"/>
  <c r="H199"/>
  <c r="I199"/>
  <c r="D200" l="1"/>
  <c r="C200"/>
  <c r="H200"/>
  <c r="I200" s="1"/>
  <c r="H201" l="1"/>
  <c r="I201" s="1"/>
  <c r="D201"/>
  <c r="C201"/>
  <c r="H202" l="1"/>
  <c r="I202" s="1"/>
  <c r="D202"/>
  <c r="C202"/>
  <c r="H203" l="1"/>
  <c r="I203" s="1"/>
  <c r="C203"/>
  <c r="D203" s="1"/>
  <c r="H204" l="1"/>
  <c r="I204" s="1"/>
  <c r="D204"/>
  <c r="C204"/>
  <c r="H205" l="1"/>
  <c r="I205" s="1"/>
  <c r="D205"/>
  <c r="C205"/>
  <c r="H206" l="1"/>
  <c r="I206" s="1"/>
  <c r="D206"/>
  <c r="C206"/>
  <c r="H207" l="1"/>
  <c r="I207" s="1"/>
  <c r="D207"/>
  <c r="C207"/>
  <c r="F209" l="1"/>
  <c r="H208"/>
  <c r="I208"/>
  <c r="A209"/>
  <c r="C208"/>
  <c r="D208" s="1"/>
  <c r="C209" l="1"/>
  <c r="D209" s="1"/>
  <c r="H209"/>
  <c r="I209" s="1"/>
  <c r="D210" l="1"/>
  <c r="C210"/>
  <c r="H210"/>
  <c r="I210" s="1"/>
  <c r="H211" l="1"/>
  <c r="I211"/>
  <c r="C211"/>
  <c r="D211" s="1"/>
  <c r="D212" l="1"/>
  <c r="C212"/>
  <c r="H212"/>
  <c r="I212" s="1"/>
  <c r="H213" l="1"/>
  <c r="I213" s="1"/>
  <c r="D213"/>
  <c r="C213"/>
  <c r="H214" l="1"/>
  <c r="I214" s="1"/>
  <c r="C214"/>
  <c r="D214" s="1"/>
  <c r="H215" l="1"/>
  <c r="I215" s="1"/>
  <c r="C215"/>
  <c r="D215" s="1"/>
  <c r="H216" l="1"/>
  <c r="I216" s="1"/>
  <c r="D216"/>
  <c r="C216"/>
  <c r="H217" l="1"/>
  <c r="I217" s="1"/>
  <c r="D217"/>
  <c r="C217"/>
  <c r="H218" l="1"/>
  <c r="I218" s="1"/>
  <c r="D218"/>
  <c r="C218"/>
  <c r="H219" l="1"/>
  <c r="I219" s="1"/>
  <c r="D219"/>
  <c r="C219"/>
  <c r="H220" l="1"/>
  <c r="I220" s="1"/>
  <c r="D220"/>
  <c r="C220"/>
  <c r="H221" l="1"/>
  <c r="I221" s="1"/>
  <c r="D221"/>
  <c r="C221"/>
  <c r="H222" l="1"/>
  <c r="I222" s="1"/>
  <c r="D222"/>
  <c r="C222"/>
  <c r="H223" l="1"/>
  <c r="I223" s="1"/>
  <c r="D223"/>
  <c r="C223"/>
  <c r="H224" l="1"/>
  <c r="I224" s="1"/>
  <c r="D224"/>
  <c r="C224"/>
  <c r="H225" l="1"/>
  <c r="I225" s="1"/>
  <c r="D225"/>
  <c r="C225"/>
  <c r="H226" l="1"/>
  <c r="I226" s="1"/>
  <c r="D226"/>
  <c r="C226"/>
  <c r="H227" l="1"/>
  <c r="I227" s="1"/>
  <c r="D227"/>
  <c r="C227"/>
  <c r="H228" l="1"/>
  <c r="I228" s="1"/>
  <c r="D228"/>
  <c r="C228"/>
  <c r="H229" l="1"/>
  <c r="I229" s="1"/>
  <c r="D229"/>
  <c r="C229"/>
  <c r="H230" l="1"/>
  <c r="I230" s="1"/>
  <c r="D230"/>
  <c r="C230"/>
  <c r="H231" l="1"/>
  <c r="I231" s="1"/>
  <c r="D231"/>
  <c r="C231"/>
  <c r="H232" l="1"/>
  <c r="I232" s="1"/>
  <c r="D232"/>
  <c r="C232"/>
  <c r="H233" l="1"/>
  <c r="I233" s="1"/>
  <c r="D233"/>
  <c r="C233"/>
  <c r="H234" l="1"/>
  <c r="I234"/>
  <c r="C234"/>
  <c r="D234" s="1"/>
  <c r="D235" l="1"/>
  <c r="C235"/>
  <c r="H235"/>
  <c r="I235" s="1"/>
  <c r="H236" l="1"/>
  <c r="I236" s="1"/>
  <c r="D236"/>
  <c r="C236"/>
  <c r="H237" l="1"/>
  <c r="I237" s="1"/>
  <c r="D237"/>
  <c r="C237"/>
  <c r="H238" l="1"/>
  <c r="I238" s="1"/>
  <c r="D238"/>
  <c r="C238"/>
  <c r="H239" l="1"/>
  <c r="I239" s="1"/>
  <c r="D239"/>
  <c r="C239"/>
  <c r="H240" l="1"/>
  <c r="I240" s="1"/>
  <c r="D240"/>
  <c r="C240"/>
  <c r="H241" l="1"/>
  <c r="I241" s="1"/>
  <c r="D241"/>
  <c r="C241"/>
  <c r="H242" l="1"/>
  <c r="I242" s="1"/>
  <c r="D242"/>
  <c r="C242"/>
  <c r="H243" l="1"/>
  <c r="I243" s="1"/>
  <c r="D243"/>
  <c r="C243"/>
  <c r="H244" l="1"/>
  <c r="I244" s="1"/>
  <c r="D244"/>
  <c r="C244"/>
  <c r="H245" l="1"/>
  <c r="I245" s="1"/>
  <c r="D245"/>
  <c r="C245"/>
  <c r="H246" l="1"/>
  <c r="I246" s="1"/>
  <c r="D246"/>
  <c r="C246"/>
  <c r="H247" l="1"/>
  <c r="I247" s="1"/>
  <c r="D247"/>
  <c r="C247"/>
  <c r="H248" l="1"/>
  <c r="I248" s="1"/>
  <c r="C248"/>
  <c r="D248" s="1"/>
  <c r="H249" l="1"/>
  <c r="I249" s="1"/>
  <c r="D249"/>
  <c r="C249"/>
  <c r="H250" l="1"/>
  <c r="I250" s="1"/>
  <c r="D250"/>
  <c r="C250"/>
  <c r="H251" l="1"/>
  <c r="I251" s="1"/>
  <c r="D251"/>
  <c r="C251"/>
  <c r="H252" l="1"/>
  <c r="I252" s="1"/>
  <c r="D252"/>
  <c r="C252"/>
  <c r="H253" l="1"/>
  <c r="I253" s="1"/>
  <c r="C253"/>
  <c r="D253" s="1"/>
  <c r="H254" l="1"/>
  <c r="I254" s="1"/>
  <c r="D254"/>
  <c r="C254"/>
  <c r="H255" l="1"/>
  <c r="I255" s="1"/>
  <c r="D255"/>
  <c r="C255"/>
  <c r="H256" l="1"/>
  <c r="I256" s="1"/>
  <c r="D256"/>
  <c r="C256"/>
  <c r="H257" l="1"/>
  <c r="I257" s="1"/>
  <c r="D257"/>
  <c r="C257"/>
  <c r="H258" l="1"/>
  <c r="I258" s="1"/>
  <c r="D258"/>
  <c r="C258"/>
  <c r="H259" l="1"/>
  <c r="I259" s="1"/>
  <c r="D259"/>
  <c r="C259"/>
  <c r="H260" l="1"/>
  <c r="I260" s="1"/>
  <c r="D260"/>
  <c r="C260"/>
  <c r="H261" l="1"/>
  <c r="I261" s="1"/>
  <c r="D261"/>
  <c r="C261"/>
  <c r="H262" l="1"/>
  <c r="I262" s="1"/>
  <c r="D262"/>
  <c r="C262"/>
  <c r="H263" l="1"/>
  <c r="I263" s="1"/>
  <c r="D263"/>
  <c r="C263"/>
  <c r="H264" l="1"/>
  <c r="I264" s="1"/>
  <c r="D264"/>
  <c r="C264"/>
  <c r="H265" l="1"/>
  <c r="I265" s="1"/>
  <c r="D265"/>
  <c r="C265"/>
  <c r="H266" l="1"/>
  <c r="I266" s="1"/>
  <c r="D266"/>
  <c r="C266"/>
  <c r="H267" l="1"/>
  <c r="I267" s="1"/>
  <c r="F269" s="1"/>
  <c r="D267"/>
  <c r="A269" s="1"/>
  <c r="C267"/>
</calcChain>
</file>

<file path=xl/sharedStrings.xml><?xml version="1.0" encoding="utf-8"?>
<sst xmlns="http://schemas.openxmlformats.org/spreadsheetml/2006/main" count="40" uniqueCount="29">
  <si>
    <t>Calculando a parcela de seu financiamento</t>
  </si>
  <si>
    <t>Valor a ser financiado</t>
  </si>
  <si>
    <t>Juros mensais</t>
  </si>
  <si>
    <t>Valor da parcela</t>
  </si>
  <si>
    <t>Tempo (em meses)</t>
  </si>
  <si>
    <t>Abaixo você pode simular a compra vs o aluguel, já tendo o dinheiro disponível para a compra.</t>
  </si>
  <si>
    <t>Opção por compra do imóvel</t>
  </si>
  <si>
    <t>Opção por aluguel do imóvel</t>
  </si>
  <si>
    <t>Disponível (R$)</t>
  </si>
  <si>
    <t>Valor da casa (R$)</t>
  </si>
  <si>
    <t>Aluguel (R$)</t>
  </si>
  <si>
    <t>Sobra aplicada (R$)</t>
  </si>
  <si>
    <t>Imposto de renda</t>
  </si>
  <si>
    <t>Imposto de Renda</t>
    <phoneticPr fontId="1" type="noConversion"/>
  </si>
  <si>
    <t>Aporte inicial</t>
  </si>
  <si>
    <t>Aporte mensal</t>
  </si>
  <si>
    <t>Rentabilidade mensal</t>
  </si>
  <si>
    <t>Mês</t>
  </si>
  <si>
    <t>Juros</t>
  </si>
  <si>
    <t>Acumulado</t>
  </si>
  <si>
    <t>5 anos</t>
  </si>
  <si>
    <t>Depois do IR</t>
    <phoneticPr fontId="1" type="noConversion"/>
  </si>
  <si>
    <t>Depois IR</t>
    <phoneticPr fontId="1" type="noConversion"/>
  </si>
  <si>
    <t>10 anos</t>
  </si>
  <si>
    <t>15 anos</t>
  </si>
  <si>
    <t>Desc. IR</t>
    <phoneticPr fontId="1" type="noConversion"/>
  </si>
  <si>
    <t>20 anos</t>
  </si>
  <si>
    <t>COMPARATIVO ALUGUEL OU COMPRA CASA</t>
  </si>
  <si>
    <t>Desc. IR</t>
  </si>
</sst>
</file>

<file path=xl/styles.xml><?xml version="1.0" encoding="utf-8"?>
<styleSheet xmlns="http://schemas.openxmlformats.org/spreadsheetml/2006/main">
  <numFmts count="2">
    <numFmt numFmtId="164" formatCode="&quot;R$ &quot;#,##0.00"/>
    <numFmt numFmtId="165" formatCode="&quot;R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1"/>
      <color theme="2" tint="-0.749992370372631"/>
      <name val="Calibri"/>
      <family val="2"/>
      <scheme val="minor"/>
    </font>
    <font>
      <b/>
      <sz val="26"/>
      <color rgb="FFFFFF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2" tint="-0.749992370372631"/>
      <name val="Arial"/>
      <family val="2"/>
    </font>
    <font>
      <sz val="11"/>
      <color theme="1" tint="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2" borderId="1" xfId="2" applyFont="1" applyFill="1" applyBorder="1" applyAlignment="1" applyProtection="1">
      <alignment horizontal="left"/>
    </xf>
    <xf numFmtId="0" fontId="5" fillId="2" borderId="2" xfId="2" applyFont="1" applyFill="1" applyBorder="1" applyAlignment="1" applyProtection="1">
      <alignment horizontal="center"/>
    </xf>
    <xf numFmtId="0" fontId="5" fillId="2" borderId="0" xfId="2" applyFont="1" applyFill="1" applyAlignment="1" applyProtection="1">
      <alignment horizontal="center"/>
    </xf>
    <xf numFmtId="0" fontId="6" fillId="2" borderId="0" xfId="0" applyFont="1" applyFill="1"/>
    <xf numFmtId="0" fontId="0" fillId="2" borderId="0" xfId="0" applyFill="1"/>
    <xf numFmtId="0" fontId="3" fillId="2" borderId="4" xfId="2" applyFont="1" applyFill="1" applyBorder="1" applyAlignment="1" applyProtection="1">
      <alignment horizontal="left"/>
    </xf>
    <xf numFmtId="0" fontId="5" fillId="2" borderId="0" xfId="2" applyFont="1" applyFill="1" applyBorder="1" applyAlignment="1" applyProtection="1">
      <alignment horizontal="center"/>
    </xf>
    <xf numFmtId="0" fontId="3" fillId="2" borderId="6" xfId="2" applyFont="1" applyFill="1" applyBorder="1" applyAlignment="1" applyProtection="1">
      <alignment horizontal="left"/>
    </xf>
    <xf numFmtId="0" fontId="5" fillId="2" borderId="7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left"/>
    </xf>
    <xf numFmtId="0" fontId="5" fillId="2" borderId="10" xfId="2" applyFont="1" applyFill="1" applyBorder="1" applyAlignment="1" applyProtection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4" fontId="3" fillId="2" borderId="20" xfId="0" applyNumberFormat="1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6" fillId="2" borderId="2" xfId="0" applyFont="1" applyFill="1" applyBorder="1"/>
    <xf numFmtId="4" fontId="3" fillId="2" borderId="21" xfId="0" applyNumberFormat="1" applyFont="1" applyFill="1" applyBorder="1"/>
    <xf numFmtId="0" fontId="3" fillId="2" borderId="4" xfId="0" applyFont="1" applyFill="1" applyBorder="1"/>
    <xf numFmtId="0" fontId="6" fillId="2" borderId="0" xfId="0" applyFont="1" applyFill="1" applyBorder="1"/>
    <xf numFmtId="0" fontId="3" fillId="2" borderId="9" xfId="0" applyFont="1" applyFill="1" applyBorder="1"/>
    <xf numFmtId="0" fontId="6" fillId="2" borderId="10" xfId="0" applyFont="1" applyFill="1" applyBorder="1"/>
    <xf numFmtId="0" fontId="4" fillId="3" borderId="16" xfId="0" applyFont="1" applyFill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0" fontId="4" fillId="4" borderId="0" xfId="0" applyFont="1" applyFill="1"/>
    <xf numFmtId="4" fontId="4" fillId="4" borderId="0" xfId="0" applyNumberFormat="1" applyFont="1" applyFill="1" applyBorder="1" applyAlignment="1">
      <alignment horizontal="center"/>
    </xf>
    <xf numFmtId="0" fontId="4" fillId="4" borderId="0" xfId="0" applyFont="1" applyFill="1" applyBorder="1"/>
    <xf numFmtId="0" fontId="4" fillId="3" borderId="0" xfId="0" applyFont="1" applyFill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4" fontId="4" fillId="4" borderId="27" xfId="0" applyNumberFormat="1" applyFont="1" applyFill="1" applyBorder="1" applyAlignment="1">
      <alignment horizontal="center"/>
    </xf>
    <xf numFmtId="4" fontId="4" fillId="4" borderId="28" xfId="0" applyNumberFormat="1" applyFont="1" applyFill="1" applyBorder="1" applyAlignment="1">
      <alignment horizontal="center"/>
    </xf>
    <xf numFmtId="0" fontId="2" fillId="6" borderId="0" xfId="2" applyFill="1" applyAlignment="1" applyProtection="1">
      <alignment horizontal="center"/>
    </xf>
    <xf numFmtId="0" fontId="0" fillId="6" borderId="0" xfId="0" applyFill="1"/>
    <xf numFmtId="0" fontId="3" fillId="6" borderId="0" xfId="2" applyFont="1" applyFill="1" applyAlignment="1" applyProtection="1">
      <alignment horizontal="left"/>
    </xf>
    <xf numFmtId="0" fontId="4" fillId="6" borderId="0" xfId="2" applyFont="1" applyFill="1" applyAlignment="1" applyProtection="1">
      <alignment horizontal="left"/>
    </xf>
    <xf numFmtId="0" fontId="7" fillId="6" borderId="0" xfId="2" applyFont="1" applyFill="1" applyAlignment="1" applyProtection="1">
      <alignment horizontal="left"/>
    </xf>
    <xf numFmtId="0" fontId="7" fillId="6" borderId="0" xfId="2" applyFont="1" applyFill="1" applyBorder="1" applyAlignment="1" applyProtection="1">
      <alignment horizontal="center"/>
    </xf>
    <xf numFmtId="0" fontId="4" fillId="6" borderId="0" xfId="0" applyFont="1" applyFill="1" applyBorder="1"/>
    <xf numFmtId="0" fontId="0" fillId="6" borderId="0" xfId="0" applyFill="1" applyBorder="1" applyAlignment="1">
      <alignment horizontal="center"/>
    </xf>
    <xf numFmtId="2" fontId="0" fillId="6" borderId="0" xfId="0" applyNumberFormat="1" applyFill="1"/>
    <xf numFmtId="2" fontId="4" fillId="6" borderId="0" xfId="0" applyNumberFormat="1" applyFont="1" applyFill="1" applyBorder="1"/>
    <xf numFmtId="10" fontId="4" fillId="6" borderId="0" xfId="0" applyNumberFormat="1" applyFont="1" applyFill="1" applyBorder="1"/>
    <xf numFmtId="2" fontId="4" fillId="6" borderId="0" xfId="0" applyNumberFormat="1" applyFont="1" applyFill="1" applyBorder="1" applyAlignment="1">
      <alignment horizontal="center"/>
    </xf>
    <xf numFmtId="4" fontId="0" fillId="6" borderId="0" xfId="0" applyNumberFormat="1" applyFill="1" applyBorder="1" applyAlignment="1">
      <alignment horizontal="center"/>
    </xf>
    <xf numFmtId="9" fontId="0" fillId="6" borderId="0" xfId="1" applyFont="1" applyFill="1" applyBorder="1"/>
    <xf numFmtId="0" fontId="0" fillId="6" borderId="0" xfId="0" applyFill="1" applyBorder="1"/>
    <xf numFmtId="2" fontId="0" fillId="6" borderId="0" xfId="0" applyNumberFormat="1" applyFill="1" applyBorder="1"/>
    <xf numFmtId="4" fontId="0" fillId="6" borderId="0" xfId="0" applyNumberFormat="1" applyFill="1" applyBorder="1"/>
    <xf numFmtId="0" fontId="9" fillId="5" borderId="0" xfId="0" applyFont="1" applyFill="1" applyAlignment="1">
      <alignment horizontal="center"/>
    </xf>
    <xf numFmtId="2" fontId="10" fillId="7" borderId="8" xfId="2" applyNumberFormat="1" applyFont="1" applyFill="1" applyBorder="1" applyAlignment="1" applyProtection="1">
      <alignment horizontal="center"/>
    </xf>
    <xf numFmtId="164" fontId="11" fillId="3" borderId="3" xfId="2" applyNumberFormat="1" applyFont="1" applyFill="1" applyBorder="1" applyAlignment="1" applyProtection="1">
      <alignment horizontal="center"/>
      <protection locked="0"/>
    </xf>
    <xf numFmtId="10" fontId="11" fillId="3" borderId="5" xfId="2" applyNumberFormat="1" applyFont="1" applyFill="1" applyBorder="1" applyAlignment="1" applyProtection="1">
      <alignment horizontal="center"/>
      <protection locked="0"/>
    </xf>
    <xf numFmtId="0" fontId="11" fillId="3" borderId="11" xfId="2" applyFont="1" applyFill="1" applyBorder="1" applyAlignment="1" applyProtection="1">
      <alignment horizontal="center"/>
      <protection locked="0"/>
    </xf>
    <xf numFmtId="4" fontId="11" fillId="3" borderId="17" xfId="0" applyNumberFormat="1" applyFont="1" applyFill="1" applyBorder="1" applyProtection="1">
      <protection locked="0"/>
    </xf>
    <xf numFmtId="9" fontId="11" fillId="3" borderId="8" xfId="0" applyNumberFormat="1" applyFont="1" applyFill="1" applyBorder="1"/>
    <xf numFmtId="9" fontId="11" fillId="3" borderId="20" xfId="0" applyNumberFormat="1" applyFont="1" applyFill="1" applyBorder="1" applyProtection="1">
      <protection locked="0"/>
    </xf>
    <xf numFmtId="4" fontId="11" fillId="3" borderId="22" xfId="0" applyNumberFormat="1" applyFont="1" applyFill="1" applyBorder="1" applyProtection="1">
      <protection locked="0"/>
    </xf>
    <xf numFmtId="10" fontId="11" fillId="3" borderId="23" xfId="0" applyNumberFormat="1" applyFont="1" applyFill="1" applyBorder="1" applyProtection="1">
      <protection locked="0"/>
    </xf>
    <xf numFmtId="0" fontId="8" fillId="3" borderId="24" xfId="0" applyFont="1" applyFill="1" applyBorder="1" applyAlignment="1">
      <alignment horizontal="center"/>
    </xf>
    <xf numFmtId="4" fontId="8" fillId="3" borderId="0" xfId="0" applyNumberFormat="1" applyFont="1" applyFill="1" applyBorder="1" applyAlignment="1">
      <alignment horizontal="center"/>
    </xf>
    <xf numFmtId="4" fontId="8" fillId="3" borderId="25" xfId="0" applyNumberFormat="1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4" fontId="11" fillId="4" borderId="0" xfId="0" applyNumberFormat="1" applyFont="1" applyFill="1" applyBorder="1" applyAlignment="1">
      <alignment horizontal="center"/>
    </xf>
    <xf numFmtId="4" fontId="11" fillId="4" borderId="25" xfId="0" applyNumberFormat="1" applyFont="1" applyFill="1" applyBorder="1" applyAlignment="1">
      <alignment horizontal="center"/>
    </xf>
    <xf numFmtId="4" fontId="8" fillId="4" borderId="25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165" fontId="11" fillId="3" borderId="0" xfId="0" applyNumberFormat="1" applyFont="1" applyFill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0" fontId="12" fillId="8" borderId="0" xfId="0" applyFont="1" applyFill="1"/>
  </cellXfs>
  <cellStyles count="3">
    <cellStyle name="Hyperlink" xfId="2" builtinId="8"/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9"/>
  <sheetViews>
    <sheetView showGridLines="0" tabSelected="1" view="pageBreakPreview" zoomScale="70" zoomScaleNormal="100" zoomScaleSheetLayoutView="70" workbookViewId="0">
      <selection activeCell="A3" sqref="A3:J5"/>
    </sheetView>
  </sheetViews>
  <sheetFormatPr defaultRowHeight="15"/>
  <cols>
    <col min="1" max="1" width="12.7109375" customWidth="1"/>
    <col min="3" max="3" width="18" bestFit="1" customWidth="1"/>
    <col min="4" max="4" width="14.42578125" bestFit="1" customWidth="1"/>
    <col min="6" max="6" width="12.28515625" customWidth="1"/>
    <col min="7" max="7" width="9.85546875" bestFit="1" customWidth="1"/>
    <col min="9" max="9" width="14.42578125" customWidth="1"/>
  </cols>
  <sheetData>
    <row r="1" spans="1:10">
      <c r="A1" s="78"/>
      <c r="B1" s="78"/>
      <c r="C1" s="78"/>
      <c r="D1" s="78"/>
      <c r="E1" s="78"/>
      <c r="F1" s="78"/>
      <c r="G1" s="78"/>
      <c r="H1" s="78"/>
      <c r="I1" s="78"/>
      <c r="J1" s="78"/>
    </row>
    <row r="2" spans="1:10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0">
      <c r="A3" s="58" t="s">
        <v>27</v>
      </c>
      <c r="B3" s="58"/>
      <c r="C3" s="58"/>
      <c r="D3" s="58"/>
      <c r="E3" s="58"/>
      <c r="F3" s="58"/>
      <c r="G3" s="58"/>
      <c r="H3" s="58"/>
      <c r="I3" s="58"/>
      <c r="J3" s="58"/>
    </row>
    <row r="4" spans="1:10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0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>
      <c r="A6" s="41"/>
      <c r="B6" s="41"/>
      <c r="C6" s="41"/>
      <c r="D6" s="41"/>
      <c r="E6" s="41"/>
      <c r="F6" s="41"/>
      <c r="G6" s="41"/>
      <c r="H6" s="42"/>
      <c r="I6" s="42"/>
      <c r="J6" s="42"/>
    </row>
    <row r="7" spans="1:10">
      <c r="A7" s="43" t="s">
        <v>0</v>
      </c>
      <c r="B7" s="41"/>
      <c r="C7" s="41"/>
      <c r="D7" s="41"/>
      <c r="E7" s="41"/>
      <c r="F7" s="41"/>
      <c r="G7" s="41"/>
      <c r="H7" s="42"/>
      <c r="I7" s="42"/>
      <c r="J7" s="42"/>
    </row>
    <row r="8" spans="1:10" ht="15.75" thickBot="1">
      <c r="A8" s="44"/>
      <c r="B8" s="41"/>
      <c r="C8" s="41"/>
      <c r="D8" s="41"/>
      <c r="E8" s="41"/>
      <c r="F8" s="41"/>
      <c r="G8" s="41"/>
      <c r="H8" s="42"/>
      <c r="I8" s="42"/>
      <c r="J8" s="42"/>
    </row>
    <row r="9" spans="1:10" ht="15.75" thickBot="1">
      <c r="A9" s="1" t="s">
        <v>1</v>
      </c>
      <c r="B9" s="2"/>
      <c r="C9" s="60">
        <v>100000</v>
      </c>
      <c r="D9" s="3"/>
      <c r="E9" s="3"/>
      <c r="F9" s="3"/>
      <c r="G9" s="3"/>
      <c r="H9" s="4"/>
      <c r="I9" s="4"/>
      <c r="J9" s="5"/>
    </row>
    <row r="10" spans="1:10" ht="15.75" thickBot="1">
      <c r="A10" s="6" t="s">
        <v>2</v>
      </c>
      <c r="B10" s="7"/>
      <c r="C10" s="61">
        <v>1.0999999999999999E-2</v>
      </c>
      <c r="D10" s="3"/>
      <c r="E10" s="8" t="s">
        <v>3</v>
      </c>
      <c r="F10" s="9"/>
      <c r="G10" s="59">
        <f>C9*((1+C10)^C11*C10)/((1+C10)^C11-1)</f>
        <v>1185.8525821429739</v>
      </c>
      <c r="H10" s="4"/>
      <c r="I10" s="4"/>
      <c r="J10" s="5"/>
    </row>
    <row r="11" spans="1:10" ht="15.75" thickBot="1">
      <c r="A11" s="10" t="s">
        <v>4</v>
      </c>
      <c r="B11" s="11"/>
      <c r="C11" s="62">
        <v>240</v>
      </c>
      <c r="D11" s="3"/>
      <c r="E11" s="3"/>
      <c r="F11" s="3"/>
      <c r="G11" s="3"/>
      <c r="H11" s="4"/>
      <c r="I11" s="4"/>
      <c r="J11" s="5"/>
    </row>
    <row r="12" spans="1:10">
      <c r="A12" s="45"/>
      <c r="B12" s="41"/>
      <c r="C12" s="41"/>
      <c r="D12" s="41"/>
      <c r="E12" s="41"/>
      <c r="F12" s="41"/>
      <c r="G12" s="41"/>
      <c r="H12" s="42"/>
      <c r="I12" s="42"/>
      <c r="J12" s="42"/>
    </row>
    <row r="13" spans="1:10">
      <c r="A13" s="43" t="s">
        <v>5</v>
      </c>
      <c r="B13" s="41"/>
      <c r="C13" s="41"/>
      <c r="D13" s="41"/>
      <c r="E13" s="41"/>
      <c r="F13" s="41"/>
      <c r="G13" s="41"/>
      <c r="H13" s="42"/>
      <c r="I13" s="42"/>
      <c r="J13" s="42"/>
    </row>
    <row r="14" spans="1:10">
      <c r="A14" s="45"/>
      <c r="B14" s="41"/>
      <c r="C14" s="41"/>
      <c r="D14" s="41"/>
      <c r="E14" s="41"/>
      <c r="F14" s="41"/>
      <c r="G14" s="41"/>
      <c r="H14" s="42"/>
      <c r="I14" s="42"/>
      <c r="J14" s="42"/>
    </row>
    <row r="15" spans="1:10" ht="15.75" thickBot="1">
      <c r="A15" s="42"/>
      <c r="B15" s="46"/>
      <c r="C15" s="46"/>
      <c r="D15" s="46"/>
      <c r="E15" s="46"/>
      <c r="F15" s="46"/>
      <c r="G15" s="46"/>
      <c r="H15" s="42"/>
      <c r="I15" s="42"/>
      <c r="J15" s="42"/>
    </row>
    <row r="16" spans="1:10">
      <c r="A16" s="42"/>
      <c r="B16" s="12" t="s">
        <v>6</v>
      </c>
      <c r="C16" s="13"/>
      <c r="D16" s="14"/>
      <c r="E16" s="48"/>
      <c r="F16" s="42"/>
      <c r="G16" s="12" t="s">
        <v>7</v>
      </c>
      <c r="H16" s="13"/>
      <c r="I16" s="14"/>
      <c r="J16" s="42"/>
    </row>
    <row r="17" spans="1:10">
      <c r="A17" s="42"/>
      <c r="B17" s="15" t="s">
        <v>8</v>
      </c>
      <c r="C17" s="16"/>
      <c r="D17" s="63">
        <v>100000</v>
      </c>
      <c r="E17" s="49"/>
      <c r="F17" s="42"/>
      <c r="G17" s="15" t="s">
        <v>8</v>
      </c>
      <c r="H17" s="16"/>
      <c r="I17" s="63">
        <v>100000</v>
      </c>
      <c r="J17" s="42"/>
    </row>
    <row r="18" spans="1:10">
      <c r="A18" s="42"/>
      <c r="B18" s="15" t="s">
        <v>9</v>
      </c>
      <c r="C18" s="16"/>
      <c r="D18" s="63">
        <v>100000</v>
      </c>
      <c r="E18" s="49"/>
      <c r="F18" s="42"/>
      <c r="G18" s="15" t="s">
        <v>10</v>
      </c>
      <c r="H18" s="16"/>
      <c r="I18" s="63">
        <v>750</v>
      </c>
      <c r="J18" s="42"/>
    </row>
    <row r="19" spans="1:10" ht="15.75" thickBot="1">
      <c r="A19" s="42"/>
      <c r="B19" s="17" t="s">
        <v>11</v>
      </c>
      <c r="C19" s="18"/>
      <c r="D19" s="19">
        <f>D17-D18</f>
        <v>0</v>
      </c>
      <c r="E19" s="49"/>
      <c r="F19" s="42"/>
      <c r="G19" s="17" t="s">
        <v>12</v>
      </c>
      <c r="H19" s="18"/>
      <c r="I19" s="65">
        <v>0.15</v>
      </c>
      <c r="J19" s="42"/>
    </row>
    <row r="20" spans="1:10" ht="15.75" thickBot="1">
      <c r="A20" s="42"/>
      <c r="B20" s="20"/>
      <c r="C20" s="21" t="s">
        <v>13</v>
      </c>
      <c r="D20" s="64">
        <v>0.15</v>
      </c>
      <c r="E20" s="49"/>
      <c r="F20" s="42"/>
      <c r="G20" s="42"/>
      <c r="H20" s="42"/>
      <c r="I20" s="42"/>
      <c r="J20" s="42"/>
    </row>
    <row r="21" spans="1:10" ht="15.75" thickBot="1">
      <c r="A21" s="42"/>
      <c r="B21" s="42"/>
      <c r="C21" s="42"/>
      <c r="D21" s="49"/>
      <c r="E21" s="49"/>
      <c r="F21" s="42"/>
      <c r="G21" s="42"/>
      <c r="H21" s="42"/>
      <c r="I21" s="42"/>
      <c r="J21" s="42"/>
    </row>
    <row r="22" spans="1:10">
      <c r="A22" s="42"/>
      <c r="B22" s="22" t="s">
        <v>14</v>
      </c>
      <c r="C22" s="23"/>
      <c r="D22" s="24">
        <f>D19</f>
        <v>0</v>
      </c>
      <c r="E22" s="50"/>
      <c r="F22" s="42"/>
      <c r="G22" s="22" t="s">
        <v>14</v>
      </c>
      <c r="H22" s="23"/>
      <c r="I22" s="24">
        <f>I17-I18</f>
        <v>99250</v>
      </c>
      <c r="J22" s="42"/>
    </row>
    <row r="23" spans="1:10">
      <c r="A23" s="42"/>
      <c r="B23" s="25" t="s">
        <v>15</v>
      </c>
      <c r="C23" s="26"/>
      <c r="D23" s="66">
        <v>200</v>
      </c>
      <c r="E23" s="50"/>
      <c r="F23" s="42"/>
      <c r="G23" s="25" t="s">
        <v>15</v>
      </c>
      <c r="H23" s="26"/>
      <c r="I23" s="66">
        <v>200</v>
      </c>
      <c r="J23" s="42"/>
    </row>
    <row r="24" spans="1:10" ht="15.75" thickBot="1">
      <c r="A24" s="42"/>
      <c r="B24" s="27" t="s">
        <v>16</v>
      </c>
      <c r="C24" s="28"/>
      <c r="D24" s="67">
        <v>8.0000000000000002E-3</v>
      </c>
      <c r="E24" s="51"/>
      <c r="F24" s="47"/>
      <c r="G24" s="27" t="s">
        <v>16</v>
      </c>
      <c r="H24" s="28"/>
      <c r="I24" s="67">
        <v>8.0000000000000002E-3</v>
      </c>
      <c r="J24" s="42"/>
    </row>
    <row r="25" spans="1:10">
      <c r="A25" s="47"/>
      <c r="B25" s="55"/>
      <c r="C25" s="51"/>
      <c r="D25" s="49"/>
      <c r="E25" s="49"/>
      <c r="F25" s="47"/>
      <c r="G25" s="54"/>
      <c r="H25" s="42"/>
      <c r="I25" s="42"/>
      <c r="J25" s="42"/>
    </row>
    <row r="26" spans="1:10">
      <c r="A26" s="42"/>
      <c r="B26" s="42"/>
      <c r="C26" s="49"/>
      <c r="D26" s="49"/>
      <c r="E26" s="49"/>
      <c r="F26" s="42"/>
      <c r="G26" s="42"/>
      <c r="H26" s="42"/>
      <c r="I26" s="42"/>
      <c r="J26" s="42"/>
    </row>
    <row r="27" spans="1:10">
      <c r="A27" s="42"/>
      <c r="B27" s="29" t="s">
        <v>17</v>
      </c>
      <c r="C27" s="30" t="s">
        <v>18</v>
      </c>
      <c r="D27" s="30" t="s">
        <v>19</v>
      </c>
      <c r="E27" s="52"/>
      <c r="F27" s="42"/>
      <c r="G27" s="29" t="s">
        <v>17</v>
      </c>
      <c r="H27" s="29" t="s">
        <v>18</v>
      </c>
      <c r="I27" s="29" t="s">
        <v>19</v>
      </c>
      <c r="J27" s="42"/>
    </row>
    <row r="28" spans="1:10">
      <c r="A28" s="42"/>
      <c r="B28" s="68">
        <v>1</v>
      </c>
      <c r="C28" s="69">
        <v>0</v>
      </c>
      <c r="D28" s="70">
        <f>D22+D23</f>
        <v>200</v>
      </c>
      <c r="E28" s="53"/>
      <c r="F28" s="42"/>
      <c r="G28" s="68">
        <v>1</v>
      </c>
      <c r="H28" s="69">
        <v>0</v>
      </c>
      <c r="I28" s="70">
        <f>I22+I23</f>
        <v>99450</v>
      </c>
      <c r="J28" s="42"/>
    </row>
    <row r="29" spans="1:10">
      <c r="A29" s="42"/>
      <c r="B29" s="68">
        <f>B28+1</f>
        <v>2</v>
      </c>
      <c r="C29" s="69">
        <f t="shared" ref="C29:C92" si="0">D28*$D$24</f>
        <v>1.6</v>
      </c>
      <c r="D29" s="70">
        <f t="shared" ref="D29:D92" si="1">D28+C29+$D$23</f>
        <v>401.6</v>
      </c>
      <c r="E29" s="53"/>
      <c r="F29" s="42"/>
      <c r="G29" s="68">
        <f>G28+1</f>
        <v>2</v>
      </c>
      <c r="H29" s="69">
        <f>I28*$I$24</f>
        <v>795.6</v>
      </c>
      <c r="I29" s="70">
        <f>I28+H29+$I$23-$I$18</f>
        <v>99695.6</v>
      </c>
      <c r="J29" s="42"/>
    </row>
    <row r="30" spans="1:10">
      <c r="A30" s="42"/>
      <c r="B30" s="68">
        <f t="shared" ref="B30:B93" si="2">B29+1</f>
        <v>3</v>
      </c>
      <c r="C30" s="69">
        <f t="shared" si="0"/>
        <v>3.2128000000000001</v>
      </c>
      <c r="D30" s="70">
        <f t="shared" si="1"/>
        <v>604.81280000000004</v>
      </c>
      <c r="E30" s="53"/>
      <c r="F30" s="42"/>
      <c r="G30" s="68">
        <f t="shared" ref="G30:G93" si="3">G29+1</f>
        <v>3</v>
      </c>
      <c r="H30" s="69">
        <f t="shared" ref="H30:H93" si="4">I29*$I$24</f>
        <v>797.5648000000001</v>
      </c>
      <c r="I30" s="70">
        <f t="shared" ref="I30:I93" si="5">I29+H30+$I$23-$I$18</f>
        <v>99943.164799999999</v>
      </c>
      <c r="J30" s="42"/>
    </row>
    <row r="31" spans="1:10">
      <c r="A31" s="42"/>
      <c r="B31" s="68">
        <f t="shared" si="2"/>
        <v>4</v>
      </c>
      <c r="C31" s="69">
        <f t="shared" si="0"/>
        <v>4.8385024000000003</v>
      </c>
      <c r="D31" s="70">
        <f t="shared" si="1"/>
        <v>809.65130240000008</v>
      </c>
      <c r="E31" s="53"/>
      <c r="F31" s="42"/>
      <c r="G31" s="68">
        <f t="shared" si="3"/>
        <v>4</v>
      </c>
      <c r="H31" s="69">
        <f t="shared" si="4"/>
        <v>799.54531840000004</v>
      </c>
      <c r="I31" s="70">
        <f t="shared" si="5"/>
        <v>100192.71011840001</v>
      </c>
      <c r="J31" s="42"/>
    </row>
    <row r="32" spans="1:10">
      <c r="A32" s="42"/>
      <c r="B32" s="68">
        <f t="shared" si="2"/>
        <v>5</v>
      </c>
      <c r="C32" s="69">
        <f t="shared" si="0"/>
        <v>6.4772104192000004</v>
      </c>
      <c r="D32" s="70">
        <f t="shared" si="1"/>
        <v>1016.1285128192001</v>
      </c>
      <c r="E32" s="53"/>
      <c r="F32" s="42"/>
      <c r="G32" s="68">
        <f t="shared" si="3"/>
        <v>5</v>
      </c>
      <c r="H32" s="69">
        <f t="shared" si="4"/>
        <v>801.54168094720001</v>
      </c>
      <c r="I32" s="70">
        <f t="shared" si="5"/>
        <v>100444.2517993472</v>
      </c>
      <c r="J32" s="42"/>
    </row>
    <row r="33" spans="1:10">
      <c r="A33" s="42"/>
      <c r="B33" s="68">
        <f t="shared" si="2"/>
        <v>6</v>
      </c>
      <c r="C33" s="69">
        <f t="shared" si="0"/>
        <v>8.1290281025536011</v>
      </c>
      <c r="D33" s="70">
        <f t="shared" si="1"/>
        <v>1224.2575409217536</v>
      </c>
      <c r="E33" s="53"/>
      <c r="F33" s="42"/>
      <c r="G33" s="68">
        <f t="shared" si="3"/>
        <v>6</v>
      </c>
      <c r="H33" s="69">
        <f t="shared" si="4"/>
        <v>803.5540143947776</v>
      </c>
      <c r="I33" s="70">
        <f t="shared" si="5"/>
        <v>100697.80581374197</v>
      </c>
      <c r="J33" s="42"/>
    </row>
    <row r="34" spans="1:10">
      <c r="A34" s="42"/>
      <c r="B34" s="68">
        <f t="shared" si="2"/>
        <v>7</v>
      </c>
      <c r="C34" s="69">
        <f t="shared" si="0"/>
        <v>9.7940603273740283</v>
      </c>
      <c r="D34" s="70">
        <f t="shared" si="1"/>
        <v>1434.0516012491275</v>
      </c>
      <c r="E34" s="53"/>
      <c r="F34" s="42"/>
      <c r="G34" s="68">
        <f t="shared" si="3"/>
        <v>7</v>
      </c>
      <c r="H34" s="69">
        <f t="shared" si="4"/>
        <v>805.58244650993583</v>
      </c>
      <c r="I34" s="70">
        <f t="shared" si="5"/>
        <v>100953.3882602519</v>
      </c>
      <c r="J34" s="42"/>
    </row>
    <row r="35" spans="1:10">
      <c r="A35" s="42"/>
      <c r="B35" s="68">
        <f t="shared" si="2"/>
        <v>8</v>
      </c>
      <c r="C35" s="69">
        <f t="shared" si="0"/>
        <v>11.47241280999302</v>
      </c>
      <c r="D35" s="70">
        <f t="shared" si="1"/>
        <v>1645.5240140591206</v>
      </c>
      <c r="E35" s="53"/>
      <c r="F35" s="42"/>
      <c r="G35" s="68">
        <f t="shared" si="3"/>
        <v>8</v>
      </c>
      <c r="H35" s="69">
        <f t="shared" si="4"/>
        <v>807.62710608201519</v>
      </c>
      <c r="I35" s="70">
        <f t="shared" si="5"/>
        <v>101211.01536633392</v>
      </c>
      <c r="J35" s="42"/>
    </row>
    <row r="36" spans="1:10">
      <c r="A36" s="42"/>
      <c r="B36" s="68">
        <f t="shared" si="2"/>
        <v>9</v>
      </c>
      <c r="C36" s="69">
        <f t="shared" si="0"/>
        <v>13.164192112472966</v>
      </c>
      <c r="D36" s="70">
        <f t="shared" si="1"/>
        <v>1858.6882061715937</v>
      </c>
      <c r="E36" s="53"/>
      <c r="F36" s="42"/>
      <c r="G36" s="68">
        <f t="shared" si="3"/>
        <v>9</v>
      </c>
      <c r="H36" s="69">
        <f t="shared" si="4"/>
        <v>809.68812293067128</v>
      </c>
      <c r="I36" s="70">
        <f t="shared" si="5"/>
        <v>101470.70348926459</v>
      </c>
      <c r="J36" s="42"/>
    </row>
    <row r="37" spans="1:10">
      <c r="A37" s="42"/>
      <c r="B37" s="68">
        <f t="shared" si="2"/>
        <v>10</v>
      </c>
      <c r="C37" s="69">
        <f t="shared" si="0"/>
        <v>14.86950564937275</v>
      </c>
      <c r="D37" s="70">
        <f t="shared" si="1"/>
        <v>2073.5577118209667</v>
      </c>
      <c r="E37" s="53"/>
      <c r="F37" s="42"/>
      <c r="G37" s="68">
        <f t="shared" si="3"/>
        <v>10</v>
      </c>
      <c r="H37" s="69">
        <f t="shared" si="4"/>
        <v>811.76562791411675</v>
      </c>
      <c r="I37" s="70">
        <f t="shared" si="5"/>
        <v>101732.46911717871</v>
      </c>
      <c r="J37" s="42"/>
    </row>
    <row r="38" spans="1:10">
      <c r="A38" s="42"/>
      <c r="B38" s="68">
        <f t="shared" si="2"/>
        <v>11</v>
      </c>
      <c r="C38" s="69">
        <f t="shared" si="0"/>
        <v>16.588461694567734</v>
      </c>
      <c r="D38" s="70">
        <f t="shared" si="1"/>
        <v>2290.1461735155344</v>
      </c>
      <c r="E38" s="53"/>
      <c r="F38" s="42"/>
      <c r="G38" s="68">
        <f t="shared" si="3"/>
        <v>11</v>
      </c>
      <c r="H38" s="69">
        <f t="shared" si="4"/>
        <v>813.85975293742968</v>
      </c>
      <c r="I38" s="70">
        <f t="shared" si="5"/>
        <v>101996.32887011614</v>
      </c>
      <c r="J38" s="42"/>
    </row>
    <row r="39" spans="1:10">
      <c r="A39" s="42"/>
      <c r="B39" s="68">
        <f t="shared" si="2"/>
        <v>12</v>
      </c>
      <c r="C39" s="69">
        <f t="shared" si="0"/>
        <v>18.321169388124275</v>
      </c>
      <c r="D39" s="70">
        <f t="shared" si="1"/>
        <v>2508.4673429036588</v>
      </c>
      <c r="E39" s="53"/>
      <c r="F39" s="42"/>
      <c r="G39" s="68">
        <f t="shared" si="3"/>
        <v>12</v>
      </c>
      <c r="H39" s="69">
        <f t="shared" si="4"/>
        <v>815.97063096092916</v>
      </c>
      <c r="I39" s="70">
        <f t="shared" si="5"/>
        <v>102262.29950107707</v>
      </c>
      <c r="J39" s="42"/>
    </row>
    <row r="40" spans="1:10">
      <c r="A40" s="42"/>
      <c r="B40" s="68">
        <f t="shared" si="2"/>
        <v>13</v>
      </c>
      <c r="C40" s="69">
        <f t="shared" si="0"/>
        <v>20.06773874322927</v>
      </c>
      <c r="D40" s="70">
        <f t="shared" si="1"/>
        <v>2728.5350816468881</v>
      </c>
      <c r="E40" s="53"/>
      <c r="F40" s="42"/>
      <c r="G40" s="68">
        <f t="shared" si="3"/>
        <v>13</v>
      </c>
      <c r="H40" s="69">
        <f t="shared" si="4"/>
        <v>818.09839600861653</v>
      </c>
      <c r="I40" s="70">
        <f t="shared" si="5"/>
        <v>102530.39789708568</v>
      </c>
      <c r="J40" s="42"/>
    </row>
    <row r="41" spans="1:10">
      <c r="A41" s="42"/>
      <c r="B41" s="68">
        <f t="shared" si="2"/>
        <v>14</v>
      </c>
      <c r="C41" s="69">
        <f t="shared" si="0"/>
        <v>21.828280653175106</v>
      </c>
      <c r="D41" s="70">
        <f t="shared" si="1"/>
        <v>2950.3633623000633</v>
      </c>
      <c r="E41" s="53"/>
      <c r="F41" s="42"/>
      <c r="G41" s="68">
        <f t="shared" si="3"/>
        <v>14</v>
      </c>
      <c r="H41" s="69">
        <f t="shared" si="4"/>
        <v>820.24318317668553</v>
      </c>
      <c r="I41" s="70">
        <f t="shared" si="5"/>
        <v>102800.64108026237</v>
      </c>
      <c r="J41" s="42"/>
    </row>
    <row r="42" spans="1:10">
      <c r="A42" s="42"/>
      <c r="B42" s="68">
        <f t="shared" si="2"/>
        <v>15</v>
      </c>
      <c r="C42" s="69">
        <f t="shared" si="0"/>
        <v>23.602906898400505</v>
      </c>
      <c r="D42" s="70">
        <f t="shared" si="1"/>
        <v>3173.9662691984636</v>
      </c>
      <c r="E42" s="53"/>
      <c r="F42" s="42"/>
      <c r="G42" s="68">
        <f t="shared" si="3"/>
        <v>15</v>
      </c>
      <c r="H42" s="69">
        <f t="shared" si="4"/>
        <v>822.40512864209904</v>
      </c>
      <c r="I42" s="70">
        <f t="shared" si="5"/>
        <v>103073.04620890447</v>
      </c>
      <c r="J42" s="42"/>
    </row>
    <row r="43" spans="1:10">
      <c r="A43" s="42"/>
      <c r="B43" s="68">
        <f t="shared" si="2"/>
        <v>16</v>
      </c>
      <c r="C43" s="69">
        <f t="shared" si="0"/>
        <v>25.391730153587709</v>
      </c>
      <c r="D43" s="70">
        <f t="shared" si="1"/>
        <v>3399.3579993520511</v>
      </c>
      <c r="E43" s="53"/>
      <c r="F43" s="42"/>
      <c r="G43" s="68">
        <f t="shared" si="3"/>
        <v>16</v>
      </c>
      <c r="H43" s="69">
        <f t="shared" si="4"/>
        <v>824.58436967123578</v>
      </c>
      <c r="I43" s="70">
        <f t="shared" si="5"/>
        <v>103347.63057857571</v>
      </c>
      <c r="J43" s="42"/>
    </row>
    <row r="44" spans="1:10">
      <c r="A44" s="42"/>
      <c r="B44" s="68">
        <f t="shared" si="2"/>
        <v>17</v>
      </c>
      <c r="C44" s="69">
        <f t="shared" si="0"/>
        <v>27.194863994816409</v>
      </c>
      <c r="D44" s="70">
        <f t="shared" si="1"/>
        <v>3626.5528633468675</v>
      </c>
      <c r="E44" s="53"/>
      <c r="F44" s="42"/>
      <c r="G44" s="68">
        <f t="shared" si="3"/>
        <v>17</v>
      </c>
      <c r="H44" s="69">
        <f t="shared" si="4"/>
        <v>826.78104462860574</v>
      </c>
      <c r="I44" s="70">
        <f t="shared" si="5"/>
        <v>103624.41162320432</v>
      </c>
      <c r="J44" s="42"/>
    </row>
    <row r="45" spans="1:10">
      <c r="A45" s="42"/>
      <c r="B45" s="68">
        <f t="shared" si="2"/>
        <v>18</v>
      </c>
      <c r="C45" s="69">
        <f t="shared" si="0"/>
        <v>29.01242290677494</v>
      </c>
      <c r="D45" s="70">
        <f t="shared" si="1"/>
        <v>3855.5652862536426</v>
      </c>
      <c r="E45" s="53"/>
      <c r="F45" s="42"/>
      <c r="G45" s="68">
        <f t="shared" si="3"/>
        <v>18</v>
      </c>
      <c r="H45" s="69">
        <f t="shared" si="4"/>
        <v>828.99529298563459</v>
      </c>
      <c r="I45" s="70">
        <f t="shared" si="5"/>
        <v>103903.40691618995</v>
      </c>
      <c r="J45" s="42"/>
    </row>
    <row r="46" spans="1:10">
      <c r="A46" s="42"/>
      <c r="B46" s="68">
        <f t="shared" si="2"/>
        <v>19</v>
      </c>
      <c r="C46" s="69">
        <f t="shared" si="0"/>
        <v>30.844522290029143</v>
      </c>
      <c r="D46" s="70">
        <f t="shared" si="1"/>
        <v>4086.4098085436717</v>
      </c>
      <c r="E46" s="53"/>
      <c r="F46" s="42"/>
      <c r="G46" s="68">
        <f t="shared" si="3"/>
        <v>19</v>
      </c>
      <c r="H46" s="69">
        <f t="shared" si="4"/>
        <v>831.22725532951961</v>
      </c>
      <c r="I46" s="70">
        <f t="shared" si="5"/>
        <v>104184.63417151947</v>
      </c>
      <c r="J46" s="42"/>
    </row>
    <row r="47" spans="1:10">
      <c r="A47" s="42"/>
      <c r="B47" s="68">
        <f t="shared" si="2"/>
        <v>20</v>
      </c>
      <c r="C47" s="69">
        <f t="shared" si="0"/>
        <v>32.691278468349374</v>
      </c>
      <c r="D47" s="70">
        <f t="shared" si="1"/>
        <v>4319.1010870120208</v>
      </c>
      <c r="E47" s="53"/>
      <c r="F47" s="42"/>
      <c r="G47" s="68">
        <f t="shared" si="3"/>
        <v>20</v>
      </c>
      <c r="H47" s="69">
        <f t="shared" si="4"/>
        <v>833.47707337215581</v>
      </c>
      <c r="I47" s="70">
        <f t="shared" si="5"/>
        <v>104468.11124489162</v>
      </c>
      <c r="J47" s="42"/>
    </row>
    <row r="48" spans="1:10">
      <c r="A48" s="42"/>
      <c r="B48" s="68">
        <f t="shared" si="2"/>
        <v>21</v>
      </c>
      <c r="C48" s="69">
        <f t="shared" si="0"/>
        <v>34.552808696096164</v>
      </c>
      <c r="D48" s="70">
        <f t="shared" si="1"/>
        <v>4553.6538957081166</v>
      </c>
      <c r="E48" s="53"/>
      <c r="F48" s="42"/>
      <c r="G48" s="68">
        <f t="shared" si="3"/>
        <v>21</v>
      </c>
      <c r="H48" s="69">
        <f t="shared" si="4"/>
        <v>835.74488995913305</v>
      </c>
      <c r="I48" s="70">
        <f t="shared" si="5"/>
        <v>104753.85613485076</v>
      </c>
      <c r="J48" s="42"/>
    </row>
    <row r="49" spans="1:10">
      <c r="A49" s="42"/>
      <c r="B49" s="68">
        <f t="shared" si="2"/>
        <v>22</v>
      </c>
      <c r="C49" s="69">
        <f t="shared" si="0"/>
        <v>36.42923116566493</v>
      </c>
      <c r="D49" s="70">
        <f t="shared" si="1"/>
        <v>4790.0831268737811</v>
      </c>
      <c r="E49" s="53"/>
      <c r="F49" s="42"/>
      <c r="G49" s="68">
        <f t="shared" si="3"/>
        <v>22</v>
      </c>
      <c r="H49" s="69">
        <f t="shared" si="4"/>
        <v>838.03084907880611</v>
      </c>
      <c r="I49" s="70">
        <f t="shared" si="5"/>
        <v>105041.88698392957</v>
      </c>
      <c r="J49" s="42"/>
    </row>
    <row r="50" spans="1:10">
      <c r="A50" s="42"/>
      <c r="B50" s="68">
        <f t="shared" si="2"/>
        <v>23</v>
      </c>
      <c r="C50" s="69">
        <f t="shared" si="0"/>
        <v>38.320665014990247</v>
      </c>
      <c r="D50" s="70">
        <f t="shared" si="1"/>
        <v>5028.4037918887716</v>
      </c>
      <c r="E50" s="53"/>
      <c r="F50" s="42"/>
      <c r="G50" s="68">
        <f t="shared" si="3"/>
        <v>23</v>
      </c>
      <c r="H50" s="69">
        <f t="shared" si="4"/>
        <v>840.33509587143658</v>
      </c>
      <c r="I50" s="70">
        <f t="shared" si="5"/>
        <v>105332.22207980101</v>
      </c>
      <c r="J50" s="42"/>
    </row>
    <row r="51" spans="1:10">
      <c r="A51" s="42"/>
      <c r="B51" s="68">
        <f t="shared" si="2"/>
        <v>24</v>
      </c>
      <c r="C51" s="69">
        <f t="shared" si="0"/>
        <v>40.227230335110171</v>
      </c>
      <c r="D51" s="70">
        <f t="shared" si="1"/>
        <v>5268.6310222238817</v>
      </c>
      <c r="E51" s="53"/>
      <c r="F51" s="42"/>
      <c r="G51" s="68">
        <f t="shared" si="3"/>
        <v>24</v>
      </c>
      <c r="H51" s="69">
        <f t="shared" si="4"/>
        <v>842.65777663840811</v>
      </c>
      <c r="I51" s="70">
        <f t="shared" si="5"/>
        <v>105624.87985643942</v>
      </c>
      <c r="J51" s="42"/>
    </row>
    <row r="52" spans="1:10">
      <c r="A52" s="42"/>
      <c r="B52" s="68">
        <f t="shared" si="2"/>
        <v>25</v>
      </c>
      <c r="C52" s="69">
        <f t="shared" si="0"/>
        <v>42.149048177791052</v>
      </c>
      <c r="D52" s="70">
        <f t="shared" si="1"/>
        <v>5510.7800704016727</v>
      </c>
      <c r="E52" s="53"/>
      <c r="F52" s="42"/>
      <c r="G52" s="68">
        <f t="shared" si="3"/>
        <v>25</v>
      </c>
      <c r="H52" s="69">
        <f t="shared" si="4"/>
        <v>844.99903885151537</v>
      </c>
      <c r="I52" s="70">
        <f t="shared" si="5"/>
        <v>105919.87889529094</v>
      </c>
      <c r="J52" s="42"/>
    </row>
    <row r="53" spans="1:10">
      <c r="A53" s="42"/>
      <c r="B53" s="68">
        <f t="shared" si="2"/>
        <v>26</v>
      </c>
      <c r="C53" s="69">
        <f t="shared" si="0"/>
        <v>44.08624056321338</v>
      </c>
      <c r="D53" s="70">
        <f t="shared" si="1"/>
        <v>5754.866310964886</v>
      </c>
      <c r="E53" s="53"/>
      <c r="F53" s="42"/>
      <c r="G53" s="68">
        <f t="shared" si="3"/>
        <v>26</v>
      </c>
      <c r="H53" s="69">
        <f t="shared" si="4"/>
        <v>847.35903116232748</v>
      </c>
      <c r="I53" s="70">
        <f t="shared" si="5"/>
        <v>106217.23792645326</v>
      </c>
      <c r="J53" s="42"/>
    </row>
    <row r="54" spans="1:10">
      <c r="A54" s="42"/>
      <c r="B54" s="68">
        <f t="shared" si="2"/>
        <v>27</v>
      </c>
      <c r="C54" s="69">
        <f t="shared" si="0"/>
        <v>46.038930487719092</v>
      </c>
      <c r="D54" s="70">
        <f t="shared" si="1"/>
        <v>6000.905241452605</v>
      </c>
      <c r="E54" s="53"/>
      <c r="F54" s="42"/>
      <c r="G54" s="68">
        <f t="shared" si="3"/>
        <v>27</v>
      </c>
      <c r="H54" s="69">
        <f t="shared" si="4"/>
        <v>849.73790341162612</v>
      </c>
      <c r="I54" s="70">
        <f t="shared" si="5"/>
        <v>106516.9758298649</v>
      </c>
      <c r="J54" s="42"/>
    </row>
    <row r="55" spans="1:10">
      <c r="A55" s="42"/>
      <c r="B55" s="68">
        <f t="shared" si="2"/>
        <v>28</v>
      </c>
      <c r="C55" s="69">
        <f t="shared" si="0"/>
        <v>48.00724193162084</v>
      </c>
      <c r="D55" s="70">
        <f t="shared" si="1"/>
        <v>6248.9124833842261</v>
      </c>
      <c r="E55" s="53"/>
      <c r="F55" s="42"/>
      <c r="G55" s="68">
        <f t="shared" si="3"/>
        <v>28</v>
      </c>
      <c r="H55" s="69">
        <f t="shared" si="4"/>
        <v>852.13580663891923</v>
      </c>
      <c r="I55" s="70">
        <f t="shared" si="5"/>
        <v>106819.11163650382</v>
      </c>
      <c r="J55" s="42"/>
    </row>
    <row r="56" spans="1:10">
      <c r="A56" s="42"/>
      <c r="B56" s="68">
        <f t="shared" si="2"/>
        <v>29</v>
      </c>
      <c r="C56" s="69">
        <f t="shared" si="0"/>
        <v>49.991299867073813</v>
      </c>
      <c r="D56" s="70">
        <f t="shared" si="1"/>
        <v>6498.9037832512995</v>
      </c>
      <c r="E56" s="53"/>
      <c r="F56" s="42"/>
      <c r="G56" s="68">
        <f t="shared" si="3"/>
        <v>29</v>
      </c>
      <c r="H56" s="69">
        <f t="shared" si="4"/>
        <v>854.55289309203056</v>
      </c>
      <c r="I56" s="70">
        <f t="shared" si="5"/>
        <v>107123.66452959584</v>
      </c>
      <c r="J56" s="42"/>
    </row>
    <row r="57" spans="1:10">
      <c r="A57" s="42"/>
      <c r="B57" s="68">
        <f t="shared" si="2"/>
        <v>30</v>
      </c>
      <c r="C57" s="69">
        <f t="shared" si="0"/>
        <v>51.991230266010398</v>
      </c>
      <c r="D57" s="70">
        <f t="shared" si="1"/>
        <v>6750.89501351731</v>
      </c>
      <c r="E57" s="53"/>
      <c r="F57" s="42"/>
      <c r="G57" s="68">
        <f t="shared" si="3"/>
        <v>30</v>
      </c>
      <c r="H57" s="69">
        <f t="shared" si="4"/>
        <v>856.98931623676674</v>
      </c>
      <c r="I57" s="70">
        <f t="shared" si="5"/>
        <v>107430.65384583261</v>
      </c>
      <c r="J57" s="42"/>
    </row>
    <row r="58" spans="1:10">
      <c r="A58" s="42"/>
      <c r="B58" s="68">
        <f t="shared" si="2"/>
        <v>31</v>
      </c>
      <c r="C58" s="69">
        <f t="shared" si="0"/>
        <v>54.007160108138478</v>
      </c>
      <c r="D58" s="70">
        <f t="shared" si="1"/>
        <v>7004.9021736254481</v>
      </c>
      <c r="E58" s="53"/>
      <c r="F58" s="42"/>
      <c r="G58" s="68">
        <f t="shared" si="3"/>
        <v>31</v>
      </c>
      <c r="H58" s="69">
        <f t="shared" si="4"/>
        <v>859.44523076666087</v>
      </c>
      <c r="I58" s="70">
        <f t="shared" si="5"/>
        <v>107740.09907659928</v>
      </c>
      <c r="J58" s="42"/>
    </row>
    <row r="59" spans="1:10">
      <c r="A59" s="42"/>
      <c r="B59" s="68">
        <f t="shared" si="2"/>
        <v>32</v>
      </c>
      <c r="C59" s="69">
        <f t="shared" si="0"/>
        <v>56.039217389003589</v>
      </c>
      <c r="D59" s="70">
        <f t="shared" si="1"/>
        <v>7260.9413910144513</v>
      </c>
      <c r="E59" s="53"/>
      <c r="F59" s="42"/>
      <c r="G59" s="68">
        <f t="shared" si="3"/>
        <v>32</v>
      </c>
      <c r="H59" s="69">
        <f t="shared" si="4"/>
        <v>861.92079261279423</v>
      </c>
      <c r="I59" s="70">
        <f t="shared" si="5"/>
        <v>108052.01986921208</v>
      </c>
      <c r="J59" s="42"/>
    </row>
    <row r="60" spans="1:10">
      <c r="A60" s="42"/>
      <c r="B60" s="68">
        <f t="shared" si="2"/>
        <v>33</v>
      </c>
      <c r="C60" s="69">
        <f t="shared" si="0"/>
        <v>58.087531128115614</v>
      </c>
      <c r="D60" s="70">
        <f t="shared" si="1"/>
        <v>7519.0289221425664</v>
      </c>
      <c r="E60" s="53"/>
      <c r="F60" s="42"/>
      <c r="G60" s="68">
        <f t="shared" si="3"/>
        <v>33</v>
      </c>
      <c r="H60" s="69">
        <f t="shared" si="4"/>
        <v>864.41615895369659</v>
      </c>
      <c r="I60" s="70">
        <f t="shared" si="5"/>
        <v>108366.43602816577</v>
      </c>
      <c r="J60" s="42"/>
    </row>
    <row r="61" spans="1:10">
      <c r="A61" s="42"/>
      <c r="B61" s="68">
        <f t="shared" si="2"/>
        <v>34</v>
      </c>
      <c r="C61" s="69">
        <f t="shared" si="0"/>
        <v>60.152231377140531</v>
      </c>
      <c r="D61" s="70">
        <f t="shared" si="1"/>
        <v>7779.1811535197066</v>
      </c>
      <c r="E61" s="53"/>
      <c r="F61" s="42"/>
      <c r="G61" s="68">
        <f t="shared" si="3"/>
        <v>34</v>
      </c>
      <c r="H61" s="69">
        <f t="shared" si="4"/>
        <v>866.93148822532623</v>
      </c>
      <c r="I61" s="70">
        <f t="shared" si="5"/>
        <v>108683.3675163911</v>
      </c>
      <c r="J61" s="42"/>
    </row>
    <row r="62" spans="1:10">
      <c r="A62" s="42"/>
      <c r="B62" s="68">
        <f t="shared" si="2"/>
        <v>35</v>
      </c>
      <c r="C62" s="69">
        <f t="shared" si="0"/>
        <v>62.233449228157653</v>
      </c>
      <c r="D62" s="70">
        <f t="shared" si="1"/>
        <v>8041.4146027478646</v>
      </c>
      <c r="E62" s="53"/>
      <c r="F62" s="42"/>
      <c r="G62" s="68">
        <f t="shared" si="3"/>
        <v>35</v>
      </c>
      <c r="H62" s="69">
        <f t="shared" si="4"/>
        <v>869.46694013112881</v>
      </c>
      <c r="I62" s="70">
        <f t="shared" si="5"/>
        <v>109002.83445652222</v>
      </c>
      <c r="J62" s="42"/>
    </row>
    <row r="63" spans="1:10">
      <c r="A63" s="42"/>
      <c r="B63" s="68">
        <f t="shared" si="2"/>
        <v>36</v>
      </c>
      <c r="C63" s="69">
        <f t="shared" si="0"/>
        <v>64.331316821982924</v>
      </c>
      <c r="D63" s="70">
        <f t="shared" si="1"/>
        <v>8305.7459195698466</v>
      </c>
      <c r="E63" s="53"/>
      <c r="F63" s="42"/>
      <c r="G63" s="68">
        <f t="shared" si="3"/>
        <v>36</v>
      </c>
      <c r="H63" s="69">
        <f t="shared" si="4"/>
        <v>872.02267565217778</v>
      </c>
      <c r="I63" s="70">
        <f t="shared" si="5"/>
        <v>109324.85713217439</v>
      </c>
      <c r="J63" s="42"/>
    </row>
    <row r="64" spans="1:10">
      <c r="A64" s="42"/>
      <c r="B64" s="68">
        <f t="shared" si="2"/>
        <v>37</v>
      </c>
      <c r="C64" s="69">
        <f t="shared" si="0"/>
        <v>66.445967356558768</v>
      </c>
      <c r="D64" s="70">
        <f t="shared" si="1"/>
        <v>8572.1918869264045</v>
      </c>
      <c r="E64" s="53"/>
      <c r="F64" s="42"/>
      <c r="G64" s="68">
        <f t="shared" si="3"/>
        <v>37</v>
      </c>
      <c r="H64" s="69">
        <f t="shared" si="4"/>
        <v>874.59885705739521</v>
      </c>
      <c r="I64" s="70">
        <f t="shared" si="5"/>
        <v>109649.45598923179</v>
      </c>
      <c r="J64" s="42"/>
    </row>
    <row r="65" spans="1:10">
      <c r="A65" s="42"/>
      <c r="B65" s="68">
        <f t="shared" si="2"/>
        <v>38</v>
      </c>
      <c r="C65" s="69">
        <f t="shared" si="0"/>
        <v>68.577535095411235</v>
      </c>
      <c r="D65" s="70">
        <f t="shared" si="1"/>
        <v>8840.7694220218164</v>
      </c>
      <c r="E65" s="53"/>
      <c r="F65" s="42"/>
      <c r="G65" s="68">
        <f t="shared" si="3"/>
        <v>38</v>
      </c>
      <c r="H65" s="69">
        <f t="shared" si="4"/>
        <v>877.19564791385437</v>
      </c>
      <c r="I65" s="70">
        <f t="shared" si="5"/>
        <v>109976.65163714565</v>
      </c>
      <c r="J65" s="42"/>
    </row>
    <row r="66" spans="1:10">
      <c r="A66" s="42"/>
      <c r="B66" s="68">
        <f t="shared" si="2"/>
        <v>39</v>
      </c>
      <c r="C66" s="69">
        <f t="shared" si="0"/>
        <v>70.726155376174532</v>
      </c>
      <c r="D66" s="70">
        <f t="shared" si="1"/>
        <v>9111.4955773979909</v>
      </c>
      <c r="E66" s="53"/>
      <c r="F66" s="42"/>
      <c r="G66" s="68">
        <f t="shared" si="3"/>
        <v>39</v>
      </c>
      <c r="H66" s="69">
        <f t="shared" si="4"/>
        <v>879.8132130971652</v>
      </c>
      <c r="I66" s="70">
        <f t="shared" si="5"/>
        <v>110306.46485024282</v>
      </c>
      <c r="J66" s="42"/>
    </row>
    <row r="67" spans="1:10">
      <c r="A67" s="42"/>
      <c r="B67" s="68">
        <f t="shared" si="2"/>
        <v>40</v>
      </c>
      <c r="C67" s="69">
        <f t="shared" si="0"/>
        <v>72.891964619183923</v>
      </c>
      <c r="D67" s="70">
        <f t="shared" si="1"/>
        <v>9384.3875420171753</v>
      </c>
      <c r="E67" s="53"/>
      <c r="F67" s="42"/>
      <c r="G67" s="68">
        <f t="shared" si="3"/>
        <v>40</v>
      </c>
      <c r="H67" s="69">
        <f t="shared" si="4"/>
        <v>882.45171880194255</v>
      </c>
      <c r="I67" s="70">
        <f t="shared" si="5"/>
        <v>110638.91656904476</v>
      </c>
      <c r="J67" s="42"/>
    </row>
    <row r="68" spans="1:10">
      <c r="A68" s="42"/>
      <c r="B68" s="68">
        <f t="shared" si="2"/>
        <v>41</v>
      </c>
      <c r="C68" s="69">
        <f t="shared" si="0"/>
        <v>75.07510033613741</v>
      </c>
      <c r="D68" s="70">
        <f t="shared" si="1"/>
        <v>9659.4626423533118</v>
      </c>
      <c r="E68" s="53"/>
      <c r="F68" s="42"/>
      <c r="G68" s="68">
        <f t="shared" si="3"/>
        <v>41</v>
      </c>
      <c r="H68" s="69">
        <f t="shared" si="4"/>
        <v>885.11133255235802</v>
      </c>
      <c r="I68" s="70">
        <f t="shared" si="5"/>
        <v>110974.02790159712</v>
      </c>
      <c r="J68" s="42"/>
    </row>
    <row r="69" spans="1:10">
      <c r="A69" s="42"/>
      <c r="B69" s="68">
        <f t="shared" si="2"/>
        <v>42</v>
      </c>
      <c r="C69" s="69">
        <f t="shared" si="0"/>
        <v>77.275701138826491</v>
      </c>
      <c r="D69" s="70">
        <f t="shared" si="1"/>
        <v>9936.7383434921376</v>
      </c>
      <c r="E69" s="53"/>
      <c r="F69" s="42"/>
      <c r="G69" s="68">
        <f t="shared" si="3"/>
        <v>42</v>
      </c>
      <c r="H69" s="69">
        <f t="shared" si="4"/>
        <v>887.792223212777</v>
      </c>
      <c r="I69" s="70">
        <f t="shared" si="5"/>
        <v>111311.82012480989</v>
      </c>
      <c r="J69" s="42"/>
    </row>
    <row r="70" spans="1:10">
      <c r="A70" s="42"/>
      <c r="B70" s="68">
        <f t="shared" si="2"/>
        <v>43</v>
      </c>
      <c r="C70" s="69">
        <f t="shared" si="0"/>
        <v>79.493906747937103</v>
      </c>
      <c r="D70" s="70">
        <f t="shared" si="1"/>
        <v>10216.232250240075</v>
      </c>
      <c r="E70" s="53"/>
      <c r="F70" s="42"/>
      <c r="G70" s="68">
        <f t="shared" si="3"/>
        <v>43</v>
      </c>
      <c r="H70" s="69">
        <f t="shared" si="4"/>
        <v>890.49456099847919</v>
      </c>
      <c r="I70" s="70">
        <f t="shared" si="5"/>
        <v>111652.31468580838</v>
      </c>
      <c r="J70" s="42"/>
    </row>
    <row r="71" spans="1:10">
      <c r="A71" s="42"/>
      <c r="B71" s="68">
        <f t="shared" si="2"/>
        <v>44</v>
      </c>
      <c r="C71" s="69">
        <f t="shared" si="0"/>
        <v>81.729858001920604</v>
      </c>
      <c r="D71" s="70">
        <f t="shared" si="1"/>
        <v>10497.962108241996</v>
      </c>
      <c r="E71" s="53"/>
      <c r="F71" s="42"/>
      <c r="G71" s="68">
        <f t="shared" si="3"/>
        <v>44</v>
      </c>
      <c r="H71" s="69">
        <f t="shared" si="4"/>
        <v>893.21851748646702</v>
      </c>
      <c r="I71" s="70">
        <f t="shared" si="5"/>
        <v>111995.53320329485</v>
      </c>
      <c r="J71" s="42"/>
    </row>
    <row r="72" spans="1:10">
      <c r="A72" s="42"/>
      <c r="B72" s="68">
        <f t="shared" si="2"/>
        <v>45</v>
      </c>
      <c r="C72" s="69">
        <f t="shared" si="0"/>
        <v>83.983696865935968</v>
      </c>
      <c r="D72" s="70">
        <f t="shared" si="1"/>
        <v>10781.945805107933</v>
      </c>
      <c r="E72" s="53"/>
      <c r="F72" s="42"/>
      <c r="G72" s="68">
        <f t="shared" si="3"/>
        <v>45</v>
      </c>
      <c r="H72" s="69">
        <f t="shared" si="4"/>
        <v>895.96426562635884</v>
      </c>
      <c r="I72" s="70">
        <f t="shared" si="5"/>
        <v>112341.49746892121</v>
      </c>
      <c r="J72" s="42"/>
    </row>
    <row r="73" spans="1:10">
      <c r="A73" s="42"/>
      <c r="B73" s="68">
        <f t="shared" si="2"/>
        <v>46</v>
      </c>
      <c r="C73" s="69">
        <f t="shared" si="0"/>
        <v>86.255566440863461</v>
      </c>
      <c r="D73" s="70">
        <f t="shared" si="1"/>
        <v>11068.201371548796</v>
      </c>
      <c r="E73" s="53"/>
      <c r="F73" s="42"/>
      <c r="G73" s="68">
        <f t="shared" si="3"/>
        <v>46</v>
      </c>
      <c r="H73" s="69">
        <f t="shared" si="4"/>
        <v>898.73197975136975</v>
      </c>
      <c r="I73" s="70">
        <f t="shared" si="5"/>
        <v>112690.22944867257</v>
      </c>
      <c r="J73" s="42"/>
    </row>
    <row r="74" spans="1:10">
      <c r="A74" s="42"/>
      <c r="B74" s="68">
        <f t="shared" si="2"/>
        <v>47</v>
      </c>
      <c r="C74" s="69">
        <f t="shared" si="0"/>
        <v>88.545610972390364</v>
      </c>
      <c r="D74" s="70">
        <f t="shared" si="1"/>
        <v>11356.746982521187</v>
      </c>
      <c r="E74" s="53"/>
      <c r="F74" s="42"/>
      <c r="G74" s="68">
        <f t="shared" si="3"/>
        <v>47</v>
      </c>
      <c r="H74" s="69">
        <f t="shared" si="4"/>
        <v>901.52183558938066</v>
      </c>
      <c r="I74" s="70">
        <f t="shared" si="5"/>
        <v>113041.75128426195</v>
      </c>
      <c r="J74" s="42"/>
    </row>
    <row r="75" spans="1:10">
      <c r="A75" s="42"/>
      <c r="B75" s="68">
        <f t="shared" si="2"/>
        <v>48</v>
      </c>
      <c r="C75" s="69">
        <f t="shared" si="0"/>
        <v>90.853975860169498</v>
      </c>
      <c r="D75" s="70">
        <f t="shared" si="1"/>
        <v>11647.600958381356</v>
      </c>
      <c r="E75" s="53"/>
      <c r="F75" s="42"/>
      <c r="G75" s="68">
        <f t="shared" si="3"/>
        <v>48</v>
      </c>
      <c r="H75" s="69">
        <f t="shared" si="4"/>
        <v>904.33401027409559</v>
      </c>
      <c r="I75" s="70">
        <f t="shared" si="5"/>
        <v>113396.08529453604</v>
      </c>
      <c r="J75" s="42"/>
    </row>
    <row r="76" spans="1:10">
      <c r="A76" s="42"/>
      <c r="B76" s="68">
        <f t="shared" si="2"/>
        <v>49</v>
      </c>
      <c r="C76" s="69">
        <f t="shared" si="0"/>
        <v>93.180807667050843</v>
      </c>
      <c r="D76" s="70">
        <f t="shared" si="1"/>
        <v>11940.781766048407</v>
      </c>
      <c r="E76" s="53"/>
      <c r="F76" s="42"/>
      <c r="G76" s="68">
        <f t="shared" si="3"/>
        <v>49</v>
      </c>
      <c r="H76" s="69">
        <f t="shared" si="4"/>
        <v>907.16868235628829</v>
      </c>
      <c r="I76" s="70">
        <f t="shared" si="5"/>
        <v>113753.25397689233</v>
      </c>
      <c r="J76" s="42"/>
    </row>
    <row r="77" spans="1:10">
      <c r="A77" s="42"/>
      <c r="B77" s="68">
        <f t="shared" si="2"/>
        <v>50</v>
      </c>
      <c r="C77" s="69">
        <f t="shared" si="0"/>
        <v>95.526254128387265</v>
      </c>
      <c r="D77" s="70">
        <f t="shared" si="1"/>
        <v>12236.308020176793</v>
      </c>
      <c r="E77" s="53"/>
      <c r="F77" s="42"/>
      <c r="G77" s="68">
        <f t="shared" si="3"/>
        <v>50</v>
      </c>
      <c r="H77" s="69">
        <f t="shared" si="4"/>
        <v>910.02603181513871</v>
      </c>
      <c r="I77" s="70">
        <f t="shared" si="5"/>
        <v>114113.28000870747</v>
      </c>
      <c r="J77" s="42"/>
    </row>
    <row r="78" spans="1:10">
      <c r="A78" s="42"/>
      <c r="B78" s="68">
        <f t="shared" si="2"/>
        <v>51</v>
      </c>
      <c r="C78" s="69">
        <f t="shared" si="0"/>
        <v>97.890464161414343</v>
      </c>
      <c r="D78" s="70">
        <f t="shared" si="1"/>
        <v>12534.198484338207</v>
      </c>
      <c r="E78" s="53"/>
      <c r="F78" s="42"/>
      <c r="G78" s="68">
        <f t="shared" si="3"/>
        <v>51</v>
      </c>
      <c r="H78" s="69">
        <f t="shared" si="4"/>
        <v>912.90624006965982</v>
      </c>
      <c r="I78" s="70">
        <f t="shared" si="5"/>
        <v>114476.18624877713</v>
      </c>
      <c r="J78" s="42"/>
    </row>
    <row r="79" spans="1:10">
      <c r="A79" s="42"/>
      <c r="B79" s="68">
        <f t="shared" si="2"/>
        <v>52</v>
      </c>
      <c r="C79" s="69">
        <f t="shared" si="0"/>
        <v>100.27358787470565</v>
      </c>
      <c r="D79" s="70">
        <f t="shared" si="1"/>
        <v>12834.472072212913</v>
      </c>
      <c r="E79" s="53"/>
      <c r="F79" s="42"/>
      <c r="G79" s="68">
        <f t="shared" si="3"/>
        <v>52</v>
      </c>
      <c r="H79" s="69">
        <f t="shared" si="4"/>
        <v>915.809489990217</v>
      </c>
      <c r="I79" s="70">
        <f t="shared" si="5"/>
        <v>114841.99573876735</v>
      </c>
      <c r="J79" s="42"/>
    </row>
    <row r="80" spans="1:10">
      <c r="A80" s="42"/>
      <c r="B80" s="68">
        <f t="shared" si="2"/>
        <v>53</v>
      </c>
      <c r="C80" s="69">
        <f t="shared" si="0"/>
        <v>102.6757765777033</v>
      </c>
      <c r="D80" s="70">
        <f t="shared" si="1"/>
        <v>13137.147848790617</v>
      </c>
      <c r="E80" s="53"/>
      <c r="F80" s="42"/>
      <c r="G80" s="68">
        <f t="shared" si="3"/>
        <v>53</v>
      </c>
      <c r="H80" s="69">
        <f t="shared" si="4"/>
        <v>918.73596591013882</v>
      </c>
      <c r="I80" s="70">
        <f t="shared" si="5"/>
        <v>115210.73170467748</v>
      </c>
      <c r="J80" s="42"/>
    </row>
    <row r="81" spans="1:10">
      <c r="A81" s="42"/>
      <c r="B81" s="68">
        <f t="shared" si="2"/>
        <v>54</v>
      </c>
      <c r="C81" s="69">
        <f t="shared" si="0"/>
        <v>105.09718279032494</v>
      </c>
      <c r="D81" s="70">
        <f t="shared" si="1"/>
        <v>13442.245031580942</v>
      </c>
      <c r="E81" s="53"/>
      <c r="F81" s="42"/>
      <c r="G81" s="68">
        <f t="shared" si="3"/>
        <v>54</v>
      </c>
      <c r="H81" s="69">
        <f t="shared" si="4"/>
        <v>921.68585363741988</v>
      </c>
      <c r="I81" s="70">
        <f t="shared" si="5"/>
        <v>115582.4175583149</v>
      </c>
      <c r="J81" s="42"/>
    </row>
    <row r="82" spans="1:10">
      <c r="A82" s="42"/>
      <c r="B82" s="68">
        <f t="shared" si="2"/>
        <v>55</v>
      </c>
      <c r="C82" s="69">
        <f t="shared" si="0"/>
        <v>107.53796025264754</v>
      </c>
      <c r="D82" s="70">
        <f t="shared" si="1"/>
        <v>13749.78299183359</v>
      </c>
      <c r="E82" s="53"/>
      <c r="F82" s="42"/>
      <c r="G82" s="68">
        <f t="shared" si="3"/>
        <v>55</v>
      </c>
      <c r="H82" s="69">
        <f t="shared" si="4"/>
        <v>924.65934046651921</v>
      </c>
      <c r="I82" s="70">
        <f t="shared" si="5"/>
        <v>115957.07689878142</v>
      </c>
      <c r="J82" s="42"/>
    </row>
    <row r="83" spans="1:10">
      <c r="A83" s="42"/>
      <c r="B83" s="68">
        <f t="shared" si="2"/>
        <v>56</v>
      </c>
      <c r="C83" s="69">
        <f t="shared" si="0"/>
        <v>109.99826393466873</v>
      </c>
      <c r="D83" s="70">
        <f t="shared" si="1"/>
        <v>14059.781255768259</v>
      </c>
      <c r="E83" s="53"/>
      <c r="F83" s="42"/>
      <c r="G83" s="68">
        <f t="shared" si="3"/>
        <v>56</v>
      </c>
      <c r="H83" s="69">
        <f t="shared" si="4"/>
        <v>927.65661519025139</v>
      </c>
      <c r="I83" s="70">
        <f t="shared" si="5"/>
        <v>116334.73351397167</v>
      </c>
      <c r="J83" s="42"/>
    </row>
    <row r="84" spans="1:10">
      <c r="A84" s="42"/>
      <c r="B84" s="68">
        <f t="shared" si="2"/>
        <v>57</v>
      </c>
      <c r="C84" s="69">
        <f t="shared" si="0"/>
        <v>112.47825004614607</v>
      </c>
      <c r="D84" s="70">
        <f t="shared" si="1"/>
        <v>14372.259505814405</v>
      </c>
      <c r="E84" s="53"/>
      <c r="F84" s="42"/>
      <c r="G84" s="68">
        <f t="shared" si="3"/>
        <v>57</v>
      </c>
      <c r="H84" s="69">
        <f t="shared" si="4"/>
        <v>930.67786811177336</v>
      </c>
      <c r="I84" s="70">
        <f t="shared" si="5"/>
        <v>116715.41138208345</v>
      </c>
      <c r="J84" s="42"/>
    </row>
    <row r="85" spans="1:10">
      <c r="A85" s="42"/>
      <c r="B85" s="68">
        <f t="shared" si="2"/>
        <v>58</v>
      </c>
      <c r="C85" s="69">
        <f t="shared" si="0"/>
        <v>114.97807604651524</v>
      </c>
      <c r="D85" s="70">
        <f t="shared" si="1"/>
        <v>14687.23758186092</v>
      </c>
      <c r="E85" s="53"/>
      <c r="F85" s="42"/>
      <c r="G85" s="68">
        <f t="shared" si="3"/>
        <v>58</v>
      </c>
      <c r="H85" s="69">
        <f t="shared" si="4"/>
        <v>933.72329105666756</v>
      </c>
      <c r="I85" s="70">
        <f t="shared" si="5"/>
        <v>117099.13467314011</v>
      </c>
      <c r="J85" s="42"/>
    </row>
    <row r="86" spans="1:10">
      <c r="A86" s="42"/>
      <c r="B86" s="68">
        <f t="shared" si="2"/>
        <v>59</v>
      </c>
      <c r="C86" s="69">
        <f t="shared" si="0"/>
        <v>117.49790065488736</v>
      </c>
      <c r="D86" s="70">
        <f t="shared" si="1"/>
        <v>15004.735482515807</v>
      </c>
      <c r="E86" s="53"/>
      <c r="F86" s="42"/>
      <c r="G86" s="68">
        <f t="shared" si="3"/>
        <v>59</v>
      </c>
      <c r="H86" s="69">
        <f t="shared" si="4"/>
        <v>936.79307738512091</v>
      </c>
      <c r="I86" s="70">
        <f t="shared" si="5"/>
        <v>117485.92775052524</v>
      </c>
      <c r="J86" s="42"/>
    </row>
    <row r="87" spans="1:10">
      <c r="A87" s="31" t="s">
        <v>20</v>
      </c>
      <c r="B87" s="71">
        <f t="shared" si="2"/>
        <v>60</v>
      </c>
      <c r="C87" s="72">
        <f t="shared" si="0"/>
        <v>120.03788386012646</v>
      </c>
      <c r="D87" s="73">
        <f t="shared" si="1"/>
        <v>15324.773366375934</v>
      </c>
      <c r="E87" s="32"/>
      <c r="F87" s="33"/>
      <c r="G87" s="71">
        <f t="shared" si="3"/>
        <v>60</v>
      </c>
      <c r="H87" s="72">
        <f t="shared" si="4"/>
        <v>939.88742200420188</v>
      </c>
      <c r="I87" s="74">
        <f t="shared" si="5"/>
        <v>117875.81517252944</v>
      </c>
      <c r="J87" s="42"/>
    </row>
    <row r="88" spans="1:10">
      <c r="A88" s="34" t="s">
        <v>21</v>
      </c>
      <c r="B88" s="68">
        <f t="shared" si="2"/>
        <v>61</v>
      </c>
      <c r="C88" s="69">
        <f t="shared" si="0"/>
        <v>122.59818693100748</v>
      </c>
      <c r="D88" s="70">
        <f t="shared" si="1"/>
        <v>15647.371553306941</v>
      </c>
      <c r="E88" s="53"/>
      <c r="F88" s="35" t="s">
        <v>22</v>
      </c>
      <c r="G88" s="68">
        <f t="shared" si="3"/>
        <v>61</v>
      </c>
      <c r="H88" s="69">
        <f t="shared" si="4"/>
        <v>943.00652138023554</v>
      </c>
      <c r="I88" s="70">
        <f t="shared" si="5"/>
        <v>118268.82169390967</v>
      </c>
      <c r="J88" s="42"/>
    </row>
    <row r="89" spans="1:10">
      <c r="A89" s="36">
        <f>D87-((SUM(C29:C87)*D20))</f>
        <v>14826.057361419544</v>
      </c>
      <c r="B89" s="68">
        <f t="shared" si="2"/>
        <v>62</v>
      </c>
      <c r="C89" s="69">
        <f t="shared" si="0"/>
        <v>125.17897242645553</v>
      </c>
      <c r="D89" s="70">
        <f t="shared" si="1"/>
        <v>15972.550525733397</v>
      </c>
      <c r="E89" s="53"/>
      <c r="F89" s="37">
        <f>I87-((SUM(H29:H87)*I19))</f>
        <v>110244.44289665003</v>
      </c>
      <c r="G89" s="68">
        <f t="shared" si="3"/>
        <v>62</v>
      </c>
      <c r="H89" s="69">
        <f t="shared" si="4"/>
        <v>946.15057355127738</v>
      </c>
      <c r="I89" s="70">
        <f t="shared" si="5"/>
        <v>118664.97226746095</v>
      </c>
      <c r="J89" s="42"/>
    </row>
    <row r="90" spans="1:10">
      <c r="A90" s="42"/>
      <c r="B90" s="68">
        <f t="shared" si="2"/>
        <v>63</v>
      </c>
      <c r="C90" s="69">
        <f t="shared" si="0"/>
        <v>127.78040420586719</v>
      </c>
      <c r="D90" s="70">
        <f t="shared" si="1"/>
        <v>16300.330929939264</v>
      </c>
      <c r="E90" s="53"/>
      <c r="F90" s="55"/>
      <c r="G90" s="68">
        <f t="shared" si="3"/>
        <v>63</v>
      </c>
      <c r="H90" s="69">
        <f t="shared" si="4"/>
        <v>949.31977813968763</v>
      </c>
      <c r="I90" s="70">
        <f t="shared" si="5"/>
        <v>119064.29204560064</v>
      </c>
      <c r="J90" s="42"/>
    </row>
    <row r="91" spans="1:10">
      <c r="A91" s="42"/>
      <c r="B91" s="68">
        <f t="shared" si="2"/>
        <v>64</v>
      </c>
      <c r="C91" s="69">
        <f t="shared" si="0"/>
        <v>130.40264743951411</v>
      </c>
      <c r="D91" s="70">
        <f t="shared" si="1"/>
        <v>16630.733577378778</v>
      </c>
      <c r="E91" s="53"/>
      <c r="F91" s="56"/>
      <c r="G91" s="68">
        <f t="shared" si="3"/>
        <v>64</v>
      </c>
      <c r="H91" s="69">
        <f t="shared" si="4"/>
        <v>952.5143363648051</v>
      </c>
      <c r="I91" s="70">
        <f t="shared" si="5"/>
        <v>119466.80638196545</v>
      </c>
      <c r="J91" s="42"/>
    </row>
    <row r="92" spans="1:10">
      <c r="A92" s="42"/>
      <c r="B92" s="68">
        <f t="shared" si="2"/>
        <v>65</v>
      </c>
      <c r="C92" s="69">
        <f t="shared" si="0"/>
        <v>133.04586861903022</v>
      </c>
      <c r="D92" s="70">
        <f t="shared" si="1"/>
        <v>16963.779445997807</v>
      </c>
      <c r="E92" s="53"/>
      <c r="F92" s="56"/>
      <c r="G92" s="68">
        <f t="shared" si="3"/>
        <v>65</v>
      </c>
      <c r="H92" s="69">
        <f t="shared" si="4"/>
        <v>955.73445105572364</v>
      </c>
      <c r="I92" s="70">
        <f t="shared" si="5"/>
        <v>119872.54083302118</v>
      </c>
      <c r="J92" s="42"/>
    </row>
    <row r="93" spans="1:10">
      <c r="A93" s="42"/>
      <c r="B93" s="68">
        <f t="shared" si="2"/>
        <v>66</v>
      </c>
      <c r="C93" s="69">
        <f t="shared" ref="C93:C156" si="6">D92*$D$24</f>
        <v>135.71023556798247</v>
      </c>
      <c r="D93" s="70">
        <f t="shared" ref="D93:D156" si="7">D92+C93+$D$23</f>
        <v>17299.489681565788</v>
      </c>
      <c r="E93" s="53"/>
      <c r="F93" s="42"/>
      <c r="G93" s="68">
        <f t="shared" si="3"/>
        <v>66</v>
      </c>
      <c r="H93" s="69">
        <f t="shared" si="4"/>
        <v>958.98032666416941</v>
      </c>
      <c r="I93" s="70">
        <f t="shared" si="5"/>
        <v>120281.52115968535</v>
      </c>
      <c r="J93" s="42"/>
    </row>
    <row r="94" spans="1:10">
      <c r="A94" s="42"/>
      <c r="B94" s="68">
        <f t="shared" ref="B94:B145" si="8">B93+1</f>
        <v>67</v>
      </c>
      <c r="C94" s="69">
        <f t="shared" si="6"/>
        <v>138.39591745252631</v>
      </c>
      <c r="D94" s="70">
        <f t="shared" si="7"/>
        <v>17637.885599018315</v>
      </c>
      <c r="E94" s="53"/>
      <c r="F94" s="42"/>
      <c r="G94" s="68">
        <f t="shared" ref="G94:G157" si="9">G93+1</f>
        <v>67</v>
      </c>
      <c r="H94" s="69">
        <f t="shared" ref="H94:H157" si="10">I93*$I$24</f>
        <v>962.25216927748284</v>
      </c>
      <c r="I94" s="70">
        <f t="shared" ref="I94:I157" si="11">I93+H94+$I$23-$I$18</f>
        <v>120693.77332896284</v>
      </c>
      <c r="J94" s="42"/>
    </row>
    <row r="95" spans="1:10">
      <c r="A95" s="42"/>
      <c r="B95" s="68">
        <f t="shared" si="8"/>
        <v>68</v>
      </c>
      <c r="C95" s="69">
        <f t="shared" si="6"/>
        <v>141.10308479214652</v>
      </c>
      <c r="D95" s="70">
        <f t="shared" si="7"/>
        <v>17978.988683810461</v>
      </c>
      <c r="E95" s="53"/>
      <c r="F95" s="42"/>
      <c r="G95" s="68">
        <f t="shared" si="9"/>
        <v>68</v>
      </c>
      <c r="H95" s="69">
        <f t="shared" si="10"/>
        <v>965.55018663170267</v>
      </c>
      <c r="I95" s="70">
        <f t="shared" si="11"/>
        <v>121109.32351559454</v>
      </c>
      <c r="J95" s="42"/>
    </row>
    <row r="96" spans="1:10">
      <c r="A96" s="42"/>
      <c r="B96" s="68">
        <f t="shared" si="8"/>
        <v>69</v>
      </c>
      <c r="C96" s="69">
        <f t="shared" si="6"/>
        <v>143.83190947048368</v>
      </c>
      <c r="D96" s="70">
        <f t="shared" si="7"/>
        <v>18322.820593280943</v>
      </c>
      <c r="E96" s="53"/>
      <c r="F96" s="42"/>
      <c r="G96" s="68">
        <f t="shared" si="9"/>
        <v>69</v>
      </c>
      <c r="H96" s="69">
        <f t="shared" si="10"/>
        <v>968.87458812475643</v>
      </c>
      <c r="I96" s="70">
        <f t="shared" si="11"/>
        <v>121528.1981037193</v>
      </c>
      <c r="J96" s="42"/>
    </row>
    <row r="97" spans="1:10">
      <c r="A97" s="42"/>
      <c r="B97" s="68">
        <f t="shared" si="8"/>
        <v>70</v>
      </c>
      <c r="C97" s="69">
        <f t="shared" si="6"/>
        <v>146.58256474624756</v>
      </c>
      <c r="D97" s="70">
        <f t="shared" si="7"/>
        <v>18669.403158027191</v>
      </c>
      <c r="E97" s="53"/>
      <c r="F97" s="42"/>
      <c r="G97" s="68">
        <f t="shared" si="9"/>
        <v>70</v>
      </c>
      <c r="H97" s="69">
        <f t="shared" si="10"/>
        <v>972.22558482975444</v>
      </c>
      <c r="I97" s="70">
        <f t="shared" si="11"/>
        <v>121950.42368854905</v>
      </c>
      <c r="J97" s="42"/>
    </row>
    <row r="98" spans="1:10">
      <c r="A98" s="42"/>
      <c r="B98" s="68">
        <f t="shared" si="8"/>
        <v>71</v>
      </c>
      <c r="C98" s="69">
        <f t="shared" si="6"/>
        <v>149.35522526421752</v>
      </c>
      <c r="D98" s="70">
        <f t="shared" si="7"/>
        <v>19018.75838329141</v>
      </c>
      <c r="E98" s="53"/>
      <c r="F98" s="42"/>
      <c r="G98" s="68">
        <f t="shared" si="9"/>
        <v>71</v>
      </c>
      <c r="H98" s="69">
        <f t="shared" si="10"/>
        <v>975.60338950839241</v>
      </c>
      <c r="I98" s="70">
        <f t="shared" si="11"/>
        <v>122376.02707805745</v>
      </c>
      <c r="J98" s="42"/>
    </row>
    <row r="99" spans="1:10">
      <c r="A99" s="42"/>
      <c r="B99" s="68">
        <f t="shared" si="8"/>
        <v>72</v>
      </c>
      <c r="C99" s="69">
        <f t="shared" si="6"/>
        <v>152.15006706633127</v>
      </c>
      <c r="D99" s="70">
        <f t="shared" si="7"/>
        <v>19370.90845035774</v>
      </c>
      <c r="E99" s="53"/>
      <c r="F99" s="42"/>
      <c r="G99" s="68">
        <f t="shared" si="9"/>
        <v>72</v>
      </c>
      <c r="H99" s="69">
        <f t="shared" si="10"/>
        <v>979.00821662445958</v>
      </c>
      <c r="I99" s="70">
        <f t="shared" si="11"/>
        <v>122805.0352946819</v>
      </c>
      <c r="J99" s="42"/>
    </row>
    <row r="100" spans="1:10">
      <c r="A100" s="42"/>
      <c r="B100" s="68">
        <f t="shared" si="8"/>
        <v>73</v>
      </c>
      <c r="C100" s="69">
        <f t="shared" si="6"/>
        <v>154.96726760286191</v>
      </c>
      <c r="D100" s="70">
        <f t="shared" si="7"/>
        <v>19725.8757179606</v>
      </c>
      <c r="E100" s="53"/>
      <c r="F100" s="42"/>
      <c r="G100" s="68">
        <f t="shared" si="9"/>
        <v>73</v>
      </c>
      <c r="H100" s="69">
        <f t="shared" si="10"/>
        <v>982.4402823574552</v>
      </c>
      <c r="I100" s="70">
        <f t="shared" si="11"/>
        <v>123237.47557703935</v>
      </c>
      <c r="J100" s="42"/>
    </row>
    <row r="101" spans="1:10">
      <c r="A101" s="42"/>
      <c r="B101" s="68">
        <f t="shared" si="8"/>
        <v>74</v>
      </c>
      <c r="C101" s="69">
        <f t="shared" si="6"/>
        <v>157.80700574368481</v>
      </c>
      <c r="D101" s="70">
        <f t="shared" si="7"/>
        <v>20083.682723704285</v>
      </c>
      <c r="E101" s="53"/>
      <c r="F101" s="42"/>
      <c r="G101" s="68">
        <f t="shared" si="9"/>
        <v>74</v>
      </c>
      <c r="H101" s="69">
        <f t="shared" si="10"/>
        <v>985.8998046163149</v>
      </c>
      <c r="I101" s="70">
        <f t="shared" si="11"/>
        <v>123673.37538165567</v>
      </c>
      <c r="J101" s="42"/>
    </row>
    <row r="102" spans="1:10">
      <c r="A102" s="42"/>
      <c r="B102" s="68">
        <f t="shared" si="8"/>
        <v>75</v>
      </c>
      <c r="C102" s="69">
        <f t="shared" si="6"/>
        <v>160.66946178963428</v>
      </c>
      <c r="D102" s="70">
        <f t="shared" si="7"/>
        <v>20444.352185493921</v>
      </c>
      <c r="E102" s="53"/>
      <c r="F102" s="42"/>
      <c r="G102" s="68">
        <f t="shared" si="9"/>
        <v>75</v>
      </c>
      <c r="H102" s="69">
        <f t="shared" si="10"/>
        <v>989.38700305324539</v>
      </c>
      <c r="I102" s="70">
        <f t="shared" si="11"/>
        <v>124112.76238470891</v>
      </c>
      <c r="J102" s="42"/>
    </row>
    <row r="103" spans="1:10">
      <c r="A103" s="42"/>
      <c r="B103" s="68">
        <f t="shared" si="8"/>
        <v>76</v>
      </c>
      <c r="C103" s="69">
        <f t="shared" si="6"/>
        <v>163.55481748395138</v>
      </c>
      <c r="D103" s="70">
        <f t="shared" si="7"/>
        <v>20807.90700297787</v>
      </c>
      <c r="E103" s="53"/>
      <c r="F103" s="42"/>
      <c r="G103" s="68">
        <f t="shared" si="9"/>
        <v>76</v>
      </c>
      <c r="H103" s="69">
        <f t="shared" si="10"/>
        <v>992.90209907767132</v>
      </c>
      <c r="I103" s="70">
        <f t="shared" si="11"/>
        <v>124555.66448378659</v>
      </c>
      <c r="J103" s="42"/>
    </row>
    <row r="104" spans="1:10">
      <c r="A104" s="42"/>
      <c r="B104" s="68">
        <f t="shared" si="8"/>
        <v>77</v>
      </c>
      <c r="C104" s="69">
        <f t="shared" si="6"/>
        <v>166.46325602382296</v>
      </c>
      <c r="D104" s="70">
        <f t="shared" si="7"/>
        <v>21174.370259001695</v>
      </c>
      <c r="E104" s="53"/>
      <c r="F104" s="42"/>
      <c r="G104" s="68">
        <f t="shared" si="9"/>
        <v>77</v>
      </c>
      <c r="H104" s="69">
        <f t="shared" si="10"/>
        <v>996.44531587029269</v>
      </c>
      <c r="I104" s="70">
        <f t="shared" si="11"/>
        <v>125002.10979965689</v>
      </c>
      <c r="J104" s="42"/>
    </row>
    <row r="105" spans="1:10">
      <c r="A105" s="42"/>
      <c r="B105" s="68">
        <f t="shared" si="8"/>
        <v>78</v>
      </c>
      <c r="C105" s="69">
        <f t="shared" si="6"/>
        <v>169.39496207201356</v>
      </c>
      <c r="D105" s="70">
        <f t="shared" si="7"/>
        <v>21543.765221073707</v>
      </c>
      <c r="E105" s="53"/>
      <c r="F105" s="42"/>
      <c r="G105" s="68">
        <f t="shared" si="9"/>
        <v>78</v>
      </c>
      <c r="H105" s="69">
        <f t="shared" si="10"/>
        <v>1000.0168783972551</v>
      </c>
      <c r="I105" s="70">
        <f t="shared" si="11"/>
        <v>125452.12667805415</v>
      </c>
      <c r="J105" s="42"/>
    </row>
    <row r="106" spans="1:10">
      <c r="A106" s="42"/>
      <c r="B106" s="68">
        <f t="shared" si="8"/>
        <v>79</v>
      </c>
      <c r="C106" s="69">
        <f t="shared" si="6"/>
        <v>172.35012176858964</v>
      </c>
      <c r="D106" s="70">
        <f t="shared" si="7"/>
        <v>21916.115342842295</v>
      </c>
      <c r="E106" s="53"/>
      <c r="F106" s="42"/>
      <c r="G106" s="68">
        <f t="shared" si="9"/>
        <v>79</v>
      </c>
      <c r="H106" s="69">
        <f t="shared" si="10"/>
        <v>1003.6170134244333</v>
      </c>
      <c r="I106" s="70">
        <f t="shared" si="11"/>
        <v>125905.74369147858</v>
      </c>
      <c r="J106" s="42"/>
    </row>
    <row r="107" spans="1:10">
      <c r="A107" s="42"/>
      <c r="B107" s="68">
        <f t="shared" si="8"/>
        <v>80</v>
      </c>
      <c r="C107" s="69">
        <f t="shared" si="6"/>
        <v>175.32892274273837</v>
      </c>
      <c r="D107" s="70">
        <f t="shared" si="7"/>
        <v>22291.444265585033</v>
      </c>
      <c r="E107" s="53"/>
      <c r="F107" s="42"/>
      <c r="G107" s="68">
        <f t="shared" si="9"/>
        <v>80</v>
      </c>
      <c r="H107" s="69">
        <f t="shared" si="10"/>
        <v>1007.2459495318286</v>
      </c>
      <c r="I107" s="70">
        <f t="shared" si="11"/>
        <v>126362.98964101041</v>
      </c>
      <c r="J107" s="42"/>
    </row>
    <row r="108" spans="1:10">
      <c r="A108" s="42"/>
      <c r="B108" s="68">
        <f t="shared" si="8"/>
        <v>81</v>
      </c>
      <c r="C108" s="69">
        <f t="shared" si="6"/>
        <v>178.33155412468025</v>
      </c>
      <c r="D108" s="70">
        <f t="shared" si="7"/>
        <v>22669.775819709714</v>
      </c>
      <c r="E108" s="53"/>
      <c r="F108" s="42"/>
      <c r="G108" s="68">
        <f t="shared" si="9"/>
        <v>81</v>
      </c>
      <c r="H108" s="69">
        <f t="shared" si="10"/>
        <v>1010.9039171280833</v>
      </c>
      <c r="I108" s="70">
        <f t="shared" si="11"/>
        <v>126823.8935581385</v>
      </c>
      <c r="J108" s="42"/>
    </row>
    <row r="109" spans="1:10">
      <c r="A109" s="42"/>
      <c r="B109" s="68">
        <f t="shared" si="8"/>
        <v>82</v>
      </c>
      <c r="C109" s="69">
        <f t="shared" si="6"/>
        <v>181.3582065576777</v>
      </c>
      <c r="D109" s="70">
        <f t="shared" si="7"/>
        <v>23051.134026267391</v>
      </c>
      <c r="E109" s="53"/>
      <c r="F109" s="42"/>
      <c r="G109" s="68">
        <f t="shared" si="9"/>
        <v>82</v>
      </c>
      <c r="H109" s="69">
        <f t="shared" si="10"/>
        <v>1014.5911484651081</v>
      </c>
      <c r="I109" s="70">
        <f t="shared" si="11"/>
        <v>127288.48470660362</v>
      </c>
      <c r="J109" s="42"/>
    </row>
    <row r="110" spans="1:10">
      <c r="A110" s="42"/>
      <c r="B110" s="68">
        <f t="shared" si="8"/>
        <v>83</v>
      </c>
      <c r="C110" s="69">
        <f t="shared" si="6"/>
        <v>184.40907221013913</v>
      </c>
      <c r="D110" s="70">
        <f t="shared" si="7"/>
        <v>23435.54309847753</v>
      </c>
      <c r="E110" s="53"/>
      <c r="F110" s="42"/>
      <c r="G110" s="68">
        <f t="shared" si="9"/>
        <v>83</v>
      </c>
      <c r="H110" s="69">
        <f t="shared" si="10"/>
        <v>1018.307877652829</v>
      </c>
      <c r="I110" s="70">
        <f t="shared" si="11"/>
        <v>127756.79258425644</v>
      </c>
      <c r="J110" s="42"/>
    </row>
    <row r="111" spans="1:10">
      <c r="A111" s="42"/>
      <c r="B111" s="68">
        <f t="shared" si="8"/>
        <v>84</v>
      </c>
      <c r="C111" s="69">
        <f t="shared" si="6"/>
        <v>187.48434478782025</v>
      </c>
      <c r="D111" s="70">
        <f t="shared" si="7"/>
        <v>23823.02744326535</v>
      </c>
      <c r="E111" s="53"/>
      <c r="F111" s="42"/>
      <c r="G111" s="68">
        <f t="shared" si="9"/>
        <v>84</v>
      </c>
      <c r="H111" s="69">
        <f t="shared" si="10"/>
        <v>1022.0543406740516</v>
      </c>
      <c r="I111" s="70">
        <f t="shared" si="11"/>
        <v>128228.84692493049</v>
      </c>
      <c r="J111" s="42"/>
    </row>
    <row r="112" spans="1:10">
      <c r="A112" s="42"/>
      <c r="B112" s="68">
        <f t="shared" si="8"/>
        <v>85</v>
      </c>
      <c r="C112" s="69">
        <f t="shared" si="6"/>
        <v>190.5842195461228</v>
      </c>
      <c r="D112" s="70">
        <f t="shared" si="7"/>
        <v>24213.611662811472</v>
      </c>
      <c r="E112" s="53"/>
      <c r="F112" s="42"/>
      <c r="G112" s="68">
        <f t="shared" si="9"/>
        <v>85</v>
      </c>
      <c r="H112" s="69">
        <f t="shared" si="10"/>
        <v>1025.8307753994438</v>
      </c>
      <c r="I112" s="70">
        <f t="shared" si="11"/>
        <v>128704.67770032994</v>
      </c>
      <c r="J112" s="42"/>
    </row>
    <row r="113" spans="1:10">
      <c r="A113" s="42"/>
      <c r="B113" s="68">
        <f t="shared" si="8"/>
        <v>86</v>
      </c>
      <c r="C113" s="69">
        <f t="shared" si="6"/>
        <v>193.70889330249179</v>
      </c>
      <c r="D113" s="70">
        <f t="shared" si="7"/>
        <v>24607.320556113966</v>
      </c>
      <c r="E113" s="53"/>
      <c r="F113" s="42"/>
      <c r="G113" s="68">
        <f t="shared" si="9"/>
        <v>86</v>
      </c>
      <c r="H113" s="69">
        <f t="shared" si="10"/>
        <v>1029.6374216026395</v>
      </c>
      <c r="I113" s="70">
        <f t="shared" si="11"/>
        <v>129184.31512193258</v>
      </c>
      <c r="J113" s="42"/>
    </row>
    <row r="114" spans="1:10">
      <c r="A114" s="42"/>
      <c r="B114" s="68">
        <f t="shared" si="8"/>
        <v>87</v>
      </c>
      <c r="C114" s="69">
        <f t="shared" si="6"/>
        <v>196.85856444891172</v>
      </c>
      <c r="D114" s="70">
        <f t="shared" si="7"/>
        <v>25004.179120562876</v>
      </c>
      <c r="E114" s="53"/>
      <c r="F114" s="42"/>
      <c r="G114" s="68">
        <f t="shared" si="9"/>
        <v>87</v>
      </c>
      <c r="H114" s="69">
        <f t="shared" si="10"/>
        <v>1033.4745209754606</v>
      </c>
      <c r="I114" s="70">
        <f t="shared" si="11"/>
        <v>129667.78964290804</v>
      </c>
      <c r="J114" s="42"/>
    </row>
    <row r="115" spans="1:10">
      <c r="A115" s="42"/>
      <c r="B115" s="68">
        <f t="shared" si="8"/>
        <v>88</v>
      </c>
      <c r="C115" s="69">
        <f t="shared" si="6"/>
        <v>200.03343296450302</v>
      </c>
      <c r="D115" s="70">
        <f t="shared" si="7"/>
        <v>25404.212553527381</v>
      </c>
      <c r="E115" s="53"/>
      <c r="F115" s="42"/>
      <c r="G115" s="68">
        <f t="shared" si="9"/>
        <v>88</v>
      </c>
      <c r="H115" s="69">
        <f t="shared" si="10"/>
        <v>1037.3423171432644</v>
      </c>
      <c r="I115" s="70">
        <f t="shared" si="11"/>
        <v>130155.13196005131</v>
      </c>
      <c r="J115" s="42"/>
    </row>
    <row r="116" spans="1:10">
      <c r="A116" s="42"/>
      <c r="B116" s="68">
        <f t="shared" si="8"/>
        <v>89</v>
      </c>
      <c r="C116" s="69">
        <f t="shared" si="6"/>
        <v>203.23370042821904</v>
      </c>
      <c r="D116" s="70">
        <f t="shared" si="7"/>
        <v>25807.446253955601</v>
      </c>
      <c r="E116" s="53"/>
      <c r="F116" s="42"/>
      <c r="G116" s="68">
        <f t="shared" si="9"/>
        <v>89</v>
      </c>
      <c r="H116" s="69">
        <f t="shared" si="10"/>
        <v>1041.2410556804105</v>
      </c>
      <c r="I116" s="70">
        <f t="shared" si="11"/>
        <v>130646.37301573172</v>
      </c>
      <c r="J116" s="42"/>
    </row>
    <row r="117" spans="1:10">
      <c r="A117" s="42"/>
      <c r="B117" s="68">
        <f t="shared" si="8"/>
        <v>90</v>
      </c>
      <c r="C117" s="69">
        <f t="shared" si="6"/>
        <v>206.4595700316448</v>
      </c>
      <c r="D117" s="70">
        <f t="shared" si="7"/>
        <v>26213.905823987247</v>
      </c>
      <c r="E117" s="53"/>
      <c r="F117" s="42"/>
      <c r="G117" s="68">
        <f t="shared" si="9"/>
        <v>90</v>
      </c>
      <c r="H117" s="69">
        <f t="shared" si="10"/>
        <v>1045.1709841258537</v>
      </c>
      <c r="I117" s="70">
        <f t="shared" si="11"/>
        <v>131141.54399985756</v>
      </c>
      <c r="J117" s="42"/>
    </row>
    <row r="118" spans="1:10">
      <c r="A118" s="42"/>
      <c r="B118" s="68">
        <f t="shared" si="8"/>
        <v>91</v>
      </c>
      <c r="C118" s="69">
        <f t="shared" si="6"/>
        <v>209.71124659189798</v>
      </c>
      <c r="D118" s="70">
        <f t="shared" si="7"/>
        <v>26623.617070579145</v>
      </c>
      <c r="E118" s="53"/>
      <c r="F118" s="42"/>
      <c r="G118" s="68">
        <f t="shared" si="9"/>
        <v>91</v>
      </c>
      <c r="H118" s="69">
        <f t="shared" si="10"/>
        <v>1049.1323519988605</v>
      </c>
      <c r="I118" s="70">
        <f t="shared" si="11"/>
        <v>131640.67635185641</v>
      </c>
      <c r="J118" s="42"/>
    </row>
    <row r="119" spans="1:10">
      <c r="A119" s="42"/>
      <c r="B119" s="68">
        <f t="shared" si="8"/>
        <v>92</v>
      </c>
      <c r="C119" s="69">
        <f t="shared" si="6"/>
        <v>212.98893656463315</v>
      </c>
      <c r="D119" s="70">
        <f t="shared" si="7"/>
        <v>27036.606007143779</v>
      </c>
      <c r="E119" s="53"/>
      <c r="F119" s="42"/>
      <c r="G119" s="68">
        <f t="shared" si="9"/>
        <v>92</v>
      </c>
      <c r="H119" s="69">
        <f t="shared" si="10"/>
        <v>1053.1254108148514</v>
      </c>
      <c r="I119" s="70">
        <f t="shared" si="11"/>
        <v>132143.80176267127</v>
      </c>
      <c r="J119" s="42"/>
    </row>
    <row r="120" spans="1:10">
      <c r="A120" s="42"/>
      <c r="B120" s="68">
        <f t="shared" si="8"/>
        <v>93</v>
      </c>
      <c r="C120" s="69">
        <f t="shared" si="6"/>
        <v>216.29284805715022</v>
      </c>
      <c r="D120" s="70">
        <f t="shared" si="7"/>
        <v>27452.898855200929</v>
      </c>
      <c r="E120" s="53"/>
      <c r="F120" s="42"/>
      <c r="G120" s="68">
        <f t="shared" si="9"/>
        <v>93</v>
      </c>
      <c r="H120" s="69">
        <f t="shared" si="10"/>
        <v>1057.1504141013702</v>
      </c>
      <c r="I120" s="70">
        <f t="shared" si="11"/>
        <v>132650.95217677264</v>
      </c>
      <c r="J120" s="42"/>
    </row>
    <row r="121" spans="1:10">
      <c r="A121" s="42"/>
      <c r="B121" s="68">
        <f t="shared" si="8"/>
        <v>94</v>
      </c>
      <c r="C121" s="69">
        <f t="shared" si="6"/>
        <v>219.62319084160742</v>
      </c>
      <c r="D121" s="70">
        <f t="shared" si="7"/>
        <v>27872.522046042537</v>
      </c>
      <c r="E121" s="53"/>
      <c r="F121" s="42"/>
      <c r="G121" s="68">
        <f t="shared" si="9"/>
        <v>94</v>
      </c>
      <c r="H121" s="69">
        <f t="shared" si="10"/>
        <v>1061.2076174141812</v>
      </c>
      <c r="I121" s="70">
        <f t="shared" si="11"/>
        <v>133162.15979418682</v>
      </c>
      <c r="J121" s="42"/>
    </row>
    <row r="122" spans="1:10">
      <c r="A122" s="42"/>
      <c r="B122" s="68">
        <f t="shared" si="8"/>
        <v>95</v>
      </c>
      <c r="C122" s="69">
        <f t="shared" si="6"/>
        <v>222.9801763683403</v>
      </c>
      <c r="D122" s="70">
        <f t="shared" si="7"/>
        <v>28295.502222410876</v>
      </c>
      <c r="E122" s="53"/>
      <c r="F122" s="42"/>
      <c r="G122" s="68">
        <f t="shared" si="9"/>
        <v>95</v>
      </c>
      <c r="H122" s="69">
        <f t="shared" si="10"/>
        <v>1065.2972783534947</v>
      </c>
      <c r="I122" s="70">
        <f t="shared" si="11"/>
        <v>133677.45707254033</v>
      </c>
      <c r="J122" s="42"/>
    </row>
    <row r="123" spans="1:10">
      <c r="A123" s="42"/>
      <c r="B123" s="68">
        <f t="shared" si="8"/>
        <v>96</v>
      </c>
      <c r="C123" s="69">
        <f t="shared" si="6"/>
        <v>226.36401777928702</v>
      </c>
      <c r="D123" s="70">
        <f t="shared" si="7"/>
        <v>28721.866240190164</v>
      </c>
      <c r="E123" s="53"/>
      <c r="F123" s="42"/>
      <c r="G123" s="68">
        <f t="shared" si="9"/>
        <v>96</v>
      </c>
      <c r="H123" s="69">
        <f t="shared" si="10"/>
        <v>1069.4196565803227</v>
      </c>
      <c r="I123" s="70">
        <f t="shared" si="11"/>
        <v>134196.87672912065</v>
      </c>
      <c r="J123" s="42"/>
    </row>
    <row r="124" spans="1:10">
      <c r="A124" s="42"/>
      <c r="B124" s="68">
        <f t="shared" si="8"/>
        <v>97</v>
      </c>
      <c r="C124" s="69">
        <f t="shared" si="6"/>
        <v>229.77492992152131</v>
      </c>
      <c r="D124" s="70">
        <f t="shared" si="7"/>
        <v>29151.641170111685</v>
      </c>
      <c r="E124" s="53"/>
      <c r="F124" s="42"/>
      <c r="G124" s="68">
        <f t="shared" si="9"/>
        <v>97</v>
      </c>
      <c r="H124" s="69">
        <f t="shared" si="10"/>
        <v>1073.5750138329652</v>
      </c>
      <c r="I124" s="70">
        <f t="shared" si="11"/>
        <v>134720.45174295362</v>
      </c>
      <c r="J124" s="42"/>
    </row>
    <row r="125" spans="1:10">
      <c r="A125" s="42"/>
      <c r="B125" s="68">
        <f t="shared" si="8"/>
        <v>98</v>
      </c>
      <c r="C125" s="69">
        <f t="shared" si="6"/>
        <v>233.21312936089348</v>
      </c>
      <c r="D125" s="70">
        <f t="shared" si="7"/>
        <v>29584.854299472579</v>
      </c>
      <c r="E125" s="53"/>
      <c r="F125" s="42"/>
      <c r="G125" s="68">
        <f t="shared" si="9"/>
        <v>98</v>
      </c>
      <c r="H125" s="69">
        <f t="shared" si="10"/>
        <v>1077.763613943629</v>
      </c>
      <c r="I125" s="70">
        <f t="shared" si="11"/>
        <v>135248.21535689724</v>
      </c>
      <c r="J125" s="42"/>
    </row>
    <row r="126" spans="1:10">
      <c r="A126" s="42"/>
      <c r="B126" s="68">
        <f t="shared" si="8"/>
        <v>99</v>
      </c>
      <c r="C126" s="69">
        <f t="shared" si="6"/>
        <v>236.67883439578065</v>
      </c>
      <c r="D126" s="70">
        <f t="shared" si="7"/>
        <v>30021.533133868361</v>
      </c>
      <c r="E126" s="53"/>
      <c r="F126" s="42"/>
      <c r="G126" s="68">
        <f t="shared" si="9"/>
        <v>99</v>
      </c>
      <c r="H126" s="69">
        <f t="shared" si="10"/>
        <v>1081.985722855178</v>
      </c>
      <c r="I126" s="70">
        <f t="shared" si="11"/>
        <v>135780.20107975241</v>
      </c>
      <c r="J126" s="42"/>
    </row>
    <row r="127" spans="1:10">
      <c r="A127" s="42"/>
      <c r="B127" s="68">
        <f t="shared" si="8"/>
        <v>100</v>
      </c>
      <c r="C127" s="69">
        <f t="shared" si="6"/>
        <v>240.17226507094688</v>
      </c>
      <c r="D127" s="70">
        <f t="shared" si="7"/>
        <v>30461.705398939306</v>
      </c>
      <c r="E127" s="53"/>
      <c r="F127" s="42"/>
      <c r="G127" s="68">
        <f t="shared" si="9"/>
        <v>100</v>
      </c>
      <c r="H127" s="69">
        <f t="shared" si="10"/>
        <v>1086.2416086380192</v>
      </c>
      <c r="I127" s="70">
        <f t="shared" si="11"/>
        <v>136316.44268839044</v>
      </c>
      <c r="J127" s="42"/>
    </row>
    <row r="128" spans="1:10">
      <c r="A128" s="42"/>
      <c r="B128" s="68">
        <f t="shared" si="8"/>
        <v>101</v>
      </c>
      <c r="C128" s="69">
        <f t="shared" si="6"/>
        <v>243.69364319151447</v>
      </c>
      <c r="D128" s="70">
        <f t="shared" si="7"/>
        <v>30905.399042130819</v>
      </c>
      <c r="E128" s="53"/>
      <c r="F128" s="42"/>
      <c r="G128" s="68">
        <f t="shared" si="9"/>
        <v>101</v>
      </c>
      <c r="H128" s="69">
        <f t="shared" si="10"/>
        <v>1090.5315415071236</v>
      </c>
      <c r="I128" s="70">
        <f t="shared" si="11"/>
        <v>136856.97422989755</v>
      </c>
      <c r="J128" s="42"/>
    </row>
    <row r="129" spans="1:10">
      <c r="A129" s="42"/>
      <c r="B129" s="68">
        <f t="shared" si="8"/>
        <v>102</v>
      </c>
      <c r="C129" s="69">
        <f t="shared" si="6"/>
        <v>247.24319233704657</v>
      </c>
      <c r="D129" s="70">
        <f t="shared" si="7"/>
        <v>31352.642234467865</v>
      </c>
      <c r="E129" s="53"/>
      <c r="F129" s="42"/>
      <c r="G129" s="68">
        <f t="shared" si="9"/>
        <v>102</v>
      </c>
      <c r="H129" s="69">
        <f t="shared" si="10"/>
        <v>1094.8557938391805</v>
      </c>
      <c r="I129" s="70">
        <f t="shared" si="11"/>
        <v>137401.83002373672</v>
      </c>
      <c r="J129" s="42"/>
    </row>
    <row r="130" spans="1:10">
      <c r="A130" s="42"/>
      <c r="B130" s="68">
        <f t="shared" si="8"/>
        <v>103</v>
      </c>
      <c r="C130" s="69">
        <f t="shared" si="6"/>
        <v>250.82113787574292</v>
      </c>
      <c r="D130" s="70">
        <f t="shared" si="7"/>
        <v>31803.463372343609</v>
      </c>
      <c r="E130" s="53"/>
      <c r="F130" s="42"/>
      <c r="G130" s="68">
        <f t="shared" si="9"/>
        <v>103</v>
      </c>
      <c r="H130" s="69">
        <f t="shared" si="10"/>
        <v>1099.2146401898938</v>
      </c>
      <c r="I130" s="70">
        <f t="shared" si="11"/>
        <v>137951.04466392662</v>
      </c>
      <c r="J130" s="42"/>
    </row>
    <row r="131" spans="1:10">
      <c r="A131" s="42"/>
      <c r="B131" s="68">
        <f t="shared" si="8"/>
        <v>104</v>
      </c>
      <c r="C131" s="69">
        <f t="shared" si="6"/>
        <v>254.42770697874889</v>
      </c>
      <c r="D131" s="70">
        <f t="shared" si="7"/>
        <v>32257.891079322359</v>
      </c>
      <c r="E131" s="53"/>
      <c r="F131" s="42"/>
      <c r="G131" s="68">
        <f t="shared" si="9"/>
        <v>104</v>
      </c>
      <c r="H131" s="69">
        <f t="shared" si="10"/>
        <v>1103.6083573114129</v>
      </c>
      <c r="I131" s="70">
        <f t="shared" si="11"/>
        <v>138504.65302123802</v>
      </c>
      <c r="J131" s="42"/>
    </row>
    <row r="132" spans="1:10">
      <c r="A132" s="42"/>
      <c r="B132" s="68">
        <f t="shared" si="8"/>
        <v>105</v>
      </c>
      <c r="C132" s="69">
        <f t="shared" si="6"/>
        <v>258.0631286345789</v>
      </c>
      <c r="D132" s="70">
        <f t="shared" si="7"/>
        <v>32715.954207956936</v>
      </c>
      <c r="E132" s="53"/>
      <c r="F132" s="42"/>
      <c r="G132" s="68">
        <f t="shared" si="9"/>
        <v>105</v>
      </c>
      <c r="H132" s="69">
        <f t="shared" si="10"/>
        <v>1108.0372241699042</v>
      </c>
      <c r="I132" s="70">
        <f t="shared" si="11"/>
        <v>139062.69024540792</v>
      </c>
      <c r="J132" s="42"/>
    </row>
    <row r="133" spans="1:10">
      <c r="A133" s="42"/>
      <c r="B133" s="68">
        <f t="shared" si="8"/>
        <v>106</v>
      </c>
      <c r="C133" s="69">
        <f t="shared" si="6"/>
        <v>261.72763366365552</v>
      </c>
      <c r="D133" s="70">
        <f t="shared" si="7"/>
        <v>33177.681841620593</v>
      </c>
      <c r="E133" s="53"/>
      <c r="F133" s="42"/>
      <c r="G133" s="68">
        <f t="shared" si="9"/>
        <v>106</v>
      </c>
      <c r="H133" s="69">
        <f t="shared" si="10"/>
        <v>1112.5015219632635</v>
      </c>
      <c r="I133" s="70">
        <f t="shared" si="11"/>
        <v>139625.1917673712</v>
      </c>
      <c r="J133" s="42"/>
    </row>
    <row r="134" spans="1:10">
      <c r="A134" s="42"/>
      <c r="B134" s="68">
        <f t="shared" si="8"/>
        <v>107</v>
      </c>
      <c r="C134" s="69">
        <f t="shared" si="6"/>
        <v>265.42145473296478</v>
      </c>
      <c r="D134" s="70">
        <f t="shared" si="7"/>
        <v>33643.103296353554</v>
      </c>
      <c r="E134" s="53"/>
      <c r="F134" s="42"/>
      <c r="G134" s="68">
        <f t="shared" si="9"/>
        <v>107</v>
      </c>
      <c r="H134" s="69">
        <f t="shared" si="10"/>
        <v>1117.0015341389696</v>
      </c>
      <c r="I134" s="70">
        <f t="shared" si="11"/>
        <v>140192.19330151018</v>
      </c>
      <c r="J134" s="42"/>
    </row>
    <row r="135" spans="1:10">
      <c r="A135" s="42"/>
      <c r="B135" s="68">
        <f t="shared" si="8"/>
        <v>108</v>
      </c>
      <c r="C135" s="69">
        <f t="shared" si="6"/>
        <v>269.14482637082847</v>
      </c>
      <c r="D135" s="70">
        <f t="shared" si="7"/>
        <v>34112.248122724384</v>
      </c>
      <c r="E135" s="53"/>
      <c r="F135" s="42"/>
      <c r="G135" s="68">
        <f t="shared" si="9"/>
        <v>108</v>
      </c>
      <c r="H135" s="69">
        <f t="shared" si="10"/>
        <v>1121.5375464120814</v>
      </c>
      <c r="I135" s="70">
        <f t="shared" si="11"/>
        <v>140763.73084792227</v>
      </c>
      <c r="J135" s="42"/>
    </row>
    <row r="136" spans="1:10">
      <c r="A136" s="42"/>
      <c r="B136" s="68">
        <f t="shared" si="8"/>
        <v>109</v>
      </c>
      <c r="C136" s="69">
        <f t="shared" si="6"/>
        <v>272.8979849817951</v>
      </c>
      <c r="D136" s="70">
        <f t="shared" si="7"/>
        <v>34585.146107706176</v>
      </c>
      <c r="E136" s="53"/>
      <c r="F136" s="42"/>
      <c r="G136" s="68">
        <f t="shared" si="9"/>
        <v>109</v>
      </c>
      <c r="H136" s="69">
        <f t="shared" si="10"/>
        <v>1126.1098467833781</v>
      </c>
      <c r="I136" s="70">
        <f t="shared" si="11"/>
        <v>141339.84069470564</v>
      </c>
      <c r="J136" s="42"/>
    </row>
    <row r="137" spans="1:10">
      <c r="A137" s="42"/>
      <c r="B137" s="68">
        <f t="shared" si="8"/>
        <v>110</v>
      </c>
      <c r="C137" s="69">
        <f t="shared" si="6"/>
        <v>276.68116886164944</v>
      </c>
      <c r="D137" s="70">
        <f t="shared" si="7"/>
        <v>35061.827276567827</v>
      </c>
      <c r="E137" s="53"/>
      <c r="F137" s="42"/>
      <c r="G137" s="68">
        <f t="shared" si="9"/>
        <v>110</v>
      </c>
      <c r="H137" s="69">
        <f t="shared" si="10"/>
        <v>1130.718725557645</v>
      </c>
      <c r="I137" s="70">
        <f t="shared" si="11"/>
        <v>141920.55942026328</v>
      </c>
      <c r="J137" s="42"/>
    </row>
    <row r="138" spans="1:10">
      <c r="A138" s="42"/>
      <c r="B138" s="68">
        <f t="shared" si="8"/>
        <v>111</v>
      </c>
      <c r="C138" s="69">
        <f t="shared" si="6"/>
        <v>280.4946182125426</v>
      </c>
      <c r="D138" s="70">
        <f t="shared" si="7"/>
        <v>35542.321894780369</v>
      </c>
      <c r="E138" s="53"/>
      <c r="F138" s="42"/>
      <c r="G138" s="68">
        <f t="shared" si="9"/>
        <v>111</v>
      </c>
      <c r="H138" s="69">
        <f t="shared" si="10"/>
        <v>1135.3644753621063</v>
      </c>
      <c r="I138" s="70">
        <f t="shared" si="11"/>
        <v>142505.9238956254</v>
      </c>
      <c r="J138" s="42"/>
    </row>
    <row r="139" spans="1:10">
      <c r="A139" s="42"/>
      <c r="B139" s="68">
        <f t="shared" si="8"/>
        <v>112</v>
      </c>
      <c r="C139" s="69">
        <f t="shared" si="6"/>
        <v>284.33857515824297</v>
      </c>
      <c r="D139" s="70">
        <f t="shared" si="7"/>
        <v>36026.660469938615</v>
      </c>
      <c r="E139" s="53"/>
      <c r="F139" s="42"/>
      <c r="G139" s="68">
        <f t="shared" si="9"/>
        <v>112</v>
      </c>
      <c r="H139" s="69">
        <f t="shared" si="10"/>
        <v>1140.0473911650031</v>
      </c>
      <c r="I139" s="70">
        <f t="shared" si="11"/>
        <v>143095.97128679039</v>
      </c>
      <c r="J139" s="42"/>
    </row>
    <row r="140" spans="1:10">
      <c r="A140" s="42"/>
      <c r="B140" s="68">
        <f t="shared" si="8"/>
        <v>113</v>
      </c>
      <c r="C140" s="69">
        <f t="shared" si="6"/>
        <v>288.21328375950895</v>
      </c>
      <c r="D140" s="70">
        <f t="shared" si="7"/>
        <v>36514.873753698121</v>
      </c>
      <c r="E140" s="53"/>
      <c r="F140" s="42"/>
      <c r="G140" s="68">
        <f t="shared" si="9"/>
        <v>113</v>
      </c>
      <c r="H140" s="69">
        <f t="shared" si="10"/>
        <v>1144.7677702943231</v>
      </c>
      <c r="I140" s="70">
        <f t="shared" si="11"/>
        <v>143690.73905708472</v>
      </c>
      <c r="J140" s="42"/>
    </row>
    <row r="141" spans="1:10">
      <c r="A141" s="42"/>
      <c r="B141" s="68">
        <f t="shared" si="8"/>
        <v>114</v>
      </c>
      <c r="C141" s="69">
        <f t="shared" si="6"/>
        <v>292.11899002958495</v>
      </c>
      <c r="D141" s="70">
        <f t="shared" si="7"/>
        <v>37006.992743727707</v>
      </c>
      <c r="E141" s="53"/>
      <c r="F141" s="42"/>
      <c r="G141" s="68">
        <f t="shared" si="9"/>
        <v>114</v>
      </c>
      <c r="H141" s="69">
        <f t="shared" si="10"/>
        <v>1149.5259124566778</v>
      </c>
      <c r="I141" s="70">
        <f t="shared" si="11"/>
        <v>144290.2649695414</v>
      </c>
      <c r="J141" s="42"/>
    </row>
    <row r="142" spans="1:10">
      <c r="A142" s="42"/>
      <c r="B142" s="68">
        <f t="shared" si="8"/>
        <v>115</v>
      </c>
      <c r="C142" s="69">
        <f t="shared" si="6"/>
        <v>296.05594194982166</v>
      </c>
      <c r="D142" s="70">
        <f t="shared" si="7"/>
        <v>37503.048685677531</v>
      </c>
      <c r="E142" s="53"/>
      <c r="F142" s="42"/>
      <c r="G142" s="68">
        <f t="shared" si="9"/>
        <v>115</v>
      </c>
      <c r="H142" s="69">
        <f t="shared" si="10"/>
        <v>1154.3221197563312</v>
      </c>
      <c r="I142" s="70">
        <f t="shared" si="11"/>
        <v>144894.58708929774</v>
      </c>
      <c r="J142" s="42"/>
    </row>
    <row r="143" spans="1:10">
      <c r="A143" s="42"/>
      <c r="B143" s="68">
        <f t="shared" si="8"/>
        <v>116</v>
      </c>
      <c r="C143" s="69">
        <f t="shared" si="6"/>
        <v>300.02438948542027</v>
      </c>
      <c r="D143" s="70">
        <f t="shared" si="7"/>
        <v>38003.073075162953</v>
      </c>
      <c r="E143" s="53"/>
      <c r="F143" s="42"/>
      <c r="G143" s="68">
        <f t="shared" si="9"/>
        <v>116</v>
      </c>
      <c r="H143" s="69">
        <f t="shared" si="10"/>
        <v>1159.156696714382</v>
      </c>
      <c r="I143" s="70">
        <f t="shared" si="11"/>
        <v>145503.74378601211</v>
      </c>
      <c r="J143" s="42"/>
    </row>
    <row r="144" spans="1:10">
      <c r="A144" s="42"/>
      <c r="B144" s="68">
        <f t="shared" si="8"/>
        <v>117</v>
      </c>
      <c r="C144" s="69">
        <f t="shared" si="6"/>
        <v>304.02458460130362</v>
      </c>
      <c r="D144" s="70">
        <f t="shared" si="7"/>
        <v>38507.097659764258</v>
      </c>
      <c r="E144" s="53"/>
      <c r="F144" s="42"/>
      <c r="G144" s="68">
        <f t="shared" si="9"/>
        <v>117</v>
      </c>
      <c r="H144" s="69">
        <f t="shared" si="10"/>
        <v>1164.0299502880969</v>
      </c>
      <c r="I144" s="70">
        <f t="shared" si="11"/>
        <v>146117.77373630021</v>
      </c>
      <c r="J144" s="42"/>
    </row>
    <row r="145" spans="1:10">
      <c r="A145" s="42"/>
      <c r="B145" s="68">
        <f t="shared" si="8"/>
        <v>118</v>
      </c>
      <c r="C145" s="69">
        <f t="shared" si="6"/>
        <v>308.0567812781141</v>
      </c>
      <c r="D145" s="70">
        <f t="shared" si="7"/>
        <v>39015.154441042374</v>
      </c>
      <c r="E145" s="53"/>
      <c r="F145" s="42"/>
      <c r="G145" s="68">
        <f t="shared" si="9"/>
        <v>118</v>
      </c>
      <c r="H145" s="69">
        <f t="shared" si="10"/>
        <v>1168.9421898904018</v>
      </c>
      <c r="I145" s="70">
        <f t="shared" si="11"/>
        <v>146736.71592619061</v>
      </c>
      <c r="J145" s="42"/>
    </row>
    <row r="146" spans="1:10">
      <c r="A146" s="42"/>
      <c r="B146" s="68">
        <f>B145+1</f>
        <v>119</v>
      </c>
      <c r="C146" s="69">
        <f t="shared" si="6"/>
        <v>312.12123552833901</v>
      </c>
      <c r="D146" s="70">
        <f t="shared" si="7"/>
        <v>39527.275676570716</v>
      </c>
      <c r="E146" s="53"/>
      <c r="F146" s="42"/>
      <c r="G146" s="68">
        <f t="shared" si="9"/>
        <v>119</v>
      </c>
      <c r="H146" s="69">
        <f t="shared" si="10"/>
        <v>1173.8937274095249</v>
      </c>
      <c r="I146" s="70">
        <f t="shared" si="11"/>
        <v>147360.60965360014</v>
      </c>
      <c r="J146" s="42"/>
    </row>
    <row r="147" spans="1:10">
      <c r="A147" s="31" t="s">
        <v>23</v>
      </c>
      <c r="B147" s="71">
        <f t="shared" ref="B147:B210" si="12">B146+1</f>
        <v>120</v>
      </c>
      <c r="C147" s="72">
        <f t="shared" si="6"/>
        <v>316.21820541256574</v>
      </c>
      <c r="D147" s="73">
        <f t="shared" si="7"/>
        <v>40043.493881983282</v>
      </c>
      <c r="E147" s="32"/>
      <c r="F147" s="33"/>
      <c r="G147" s="71">
        <f t="shared" si="9"/>
        <v>120</v>
      </c>
      <c r="H147" s="72">
        <f t="shared" si="10"/>
        <v>1178.8848772288011</v>
      </c>
      <c r="I147" s="74">
        <f t="shared" si="11"/>
        <v>147989.49453082893</v>
      </c>
      <c r="J147" s="42"/>
    </row>
    <row r="148" spans="1:10">
      <c r="A148" s="34" t="s">
        <v>21</v>
      </c>
      <c r="B148" s="68">
        <f t="shared" si="12"/>
        <v>121</v>
      </c>
      <c r="C148" s="69">
        <f t="shared" si="6"/>
        <v>320.34795105586625</v>
      </c>
      <c r="D148" s="70">
        <f t="shared" si="7"/>
        <v>40563.841833039151</v>
      </c>
      <c r="E148" s="53"/>
      <c r="F148" s="35" t="s">
        <v>21</v>
      </c>
      <c r="G148" s="68">
        <f t="shared" si="9"/>
        <v>121</v>
      </c>
      <c r="H148" s="69">
        <f t="shared" si="10"/>
        <v>1183.9159562466314</v>
      </c>
      <c r="I148" s="70">
        <f t="shared" si="11"/>
        <v>148623.41048707557</v>
      </c>
      <c r="J148" s="42"/>
    </row>
    <row r="149" spans="1:10">
      <c r="A149" s="36">
        <f>D147-((SUM(C29:C147)*D20))</f>
        <v>37636.969799685787</v>
      </c>
      <c r="B149" s="68">
        <f t="shared" si="12"/>
        <v>122</v>
      </c>
      <c r="C149" s="69">
        <f t="shared" si="6"/>
        <v>324.51073466431319</v>
      </c>
      <c r="D149" s="70">
        <f t="shared" si="7"/>
        <v>41088.352567703463</v>
      </c>
      <c r="E149" s="53"/>
      <c r="F149" s="37">
        <f>I147-((SUM(H29:H147)*I19))</f>
        <v>130891.0703512046</v>
      </c>
      <c r="G149" s="68">
        <f t="shared" si="9"/>
        <v>122</v>
      </c>
      <c r="H149" s="69">
        <f t="shared" si="10"/>
        <v>1188.9872838966046</v>
      </c>
      <c r="I149" s="70">
        <f t="shared" si="11"/>
        <v>149262.39777097217</v>
      </c>
      <c r="J149" s="42"/>
    </row>
    <row r="150" spans="1:10">
      <c r="A150" s="42"/>
      <c r="B150" s="68">
        <f t="shared" si="12"/>
        <v>123</v>
      </c>
      <c r="C150" s="69">
        <f t="shared" si="6"/>
        <v>328.70682054162774</v>
      </c>
      <c r="D150" s="70">
        <f t="shared" si="7"/>
        <v>41617.059388245092</v>
      </c>
      <c r="E150" s="53"/>
      <c r="F150" s="55"/>
      <c r="G150" s="68">
        <f t="shared" si="9"/>
        <v>123</v>
      </c>
      <c r="H150" s="69">
        <f t="shared" si="10"/>
        <v>1194.0991821677774</v>
      </c>
      <c r="I150" s="70">
        <f t="shared" si="11"/>
        <v>149906.49695313995</v>
      </c>
      <c r="J150" s="42"/>
    </row>
    <row r="151" spans="1:10">
      <c r="A151" s="42"/>
      <c r="B151" s="68">
        <f t="shared" si="12"/>
        <v>124</v>
      </c>
      <c r="C151" s="69">
        <f t="shared" si="6"/>
        <v>332.93647510596077</v>
      </c>
      <c r="D151" s="70">
        <f t="shared" si="7"/>
        <v>42149.995863351054</v>
      </c>
      <c r="E151" s="53"/>
      <c r="F151" s="56"/>
      <c r="G151" s="68">
        <f t="shared" si="9"/>
        <v>124</v>
      </c>
      <c r="H151" s="69">
        <f t="shared" si="10"/>
        <v>1199.2519756251197</v>
      </c>
      <c r="I151" s="70">
        <f t="shared" si="11"/>
        <v>150555.74892876507</v>
      </c>
      <c r="J151" s="42"/>
    </row>
    <row r="152" spans="1:10">
      <c r="A152" s="42"/>
      <c r="B152" s="68">
        <f t="shared" si="12"/>
        <v>125</v>
      </c>
      <c r="C152" s="69">
        <f t="shared" si="6"/>
        <v>337.19996690680841</v>
      </c>
      <c r="D152" s="70">
        <f t="shared" si="7"/>
        <v>42687.195830257864</v>
      </c>
      <c r="E152" s="53"/>
      <c r="F152" s="56"/>
      <c r="G152" s="68">
        <f t="shared" si="9"/>
        <v>125</v>
      </c>
      <c r="H152" s="69">
        <f t="shared" si="10"/>
        <v>1204.4459914301206</v>
      </c>
      <c r="I152" s="70">
        <f t="shared" si="11"/>
        <v>151210.19492019518</v>
      </c>
      <c r="J152" s="42"/>
    </row>
    <row r="153" spans="1:10">
      <c r="A153" s="42"/>
      <c r="B153" s="68">
        <f t="shared" si="12"/>
        <v>126</v>
      </c>
      <c r="C153" s="69">
        <f t="shared" si="6"/>
        <v>341.49756664206291</v>
      </c>
      <c r="D153" s="70">
        <f t="shared" si="7"/>
        <v>43228.693396899929</v>
      </c>
      <c r="E153" s="53"/>
      <c r="F153" s="42"/>
      <c r="G153" s="68">
        <f t="shared" si="9"/>
        <v>126</v>
      </c>
      <c r="H153" s="69">
        <f t="shared" si="10"/>
        <v>1209.6815593615615</v>
      </c>
      <c r="I153" s="70">
        <f t="shared" si="11"/>
        <v>151869.87647955675</v>
      </c>
      <c r="J153" s="42"/>
    </row>
    <row r="154" spans="1:10">
      <c r="A154" s="42"/>
      <c r="B154" s="68">
        <f t="shared" si="12"/>
        <v>127</v>
      </c>
      <c r="C154" s="69">
        <f t="shared" si="6"/>
        <v>345.82954717519942</v>
      </c>
      <c r="D154" s="70">
        <f t="shared" si="7"/>
        <v>43774.522944075128</v>
      </c>
      <c r="E154" s="53"/>
      <c r="F154" s="42"/>
      <c r="G154" s="68">
        <f t="shared" si="9"/>
        <v>127</v>
      </c>
      <c r="H154" s="69">
        <f t="shared" si="10"/>
        <v>1214.959011836454</v>
      </c>
      <c r="I154" s="70">
        <f t="shared" si="11"/>
        <v>152534.8354913932</v>
      </c>
      <c r="J154" s="42"/>
    </row>
    <row r="155" spans="1:10">
      <c r="A155" s="42"/>
      <c r="B155" s="68">
        <f t="shared" si="12"/>
        <v>128</v>
      </c>
      <c r="C155" s="69">
        <f t="shared" si="6"/>
        <v>350.19618355260104</v>
      </c>
      <c r="D155" s="70">
        <f t="shared" si="7"/>
        <v>44324.71912762773</v>
      </c>
      <c r="E155" s="53"/>
      <c r="F155" s="42"/>
      <c r="G155" s="68">
        <f t="shared" si="9"/>
        <v>128</v>
      </c>
      <c r="H155" s="69">
        <f t="shared" si="10"/>
        <v>1220.2786839311457</v>
      </c>
      <c r="I155" s="70">
        <f t="shared" si="11"/>
        <v>153205.11417532436</v>
      </c>
      <c r="J155" s="42"/>
    </row>
    <row r="156" spans="1:10">
      <c r="A156" s="42"/>
      <c r="B156" s="68">
        <f t="shared" si="12"/>
        <v>129</v>
      </c>
      <c r="C156" s="69">
        <f t="shared" si="6"/>
        <v>354.59775302102184</v>
      </c>
      <c r="D156" s="70">
        <f t="shared" si="7"/>
        <v>44879.316880648752</v>
      </c>
      <c r="E156" s="53"/>
      <c r="F156" s="42"/>
      <c r="G156" s="68">
        <f t="shared" si="9"/>
        <v>129</v>
      </c>
      <c r="H156" s="69">
        <f t="shared" si="10"/>
        <v>1225.6409134025948</v>
      </c>
      <c r="I156" s="70">
        <f t="shared" si="11"/>
        <v>153880.75508872696</v>
      </c>
      <c r="J156" s="42"/>
    </row>
    <row r="157" spans="1:10">
      <c r="A157" s="42"/>
      <c r="B157" s="68">
        <f t="shared" si="12"/>
        <v>130</v>
      </c>
      <c r="C157" s="69">
        <f t="shared" ref="C157:C220" si="13">D156*$D$24</f>
        <v>359.03453504519001</v>
      </c>
      <c r="D157" s="70">
        <f t="shared" ref="D157:D220" si="14">D156+C157+$D$23</f>
        <v>45438.351415693942</v>
      </c>
      <c r="E157" s="53"/>
      <c r="F157" s="42"/>
      <c r="G157" s="68">
        <f t="shared" si="9"/>
        <v>130</v>
      </c>
      <c r="H157" s="69">
        <f t="shared" si="10"/>
        <v>1231.0460407098158</v>
      </c>
      <c r="I157" s="70">
        <f t="shared" si="11"/>
        <v>154561.80112943679</v>
      </c>
      <c r="J157" s="42"/>
    </row>
    <row r="158" spans="1:10">
      <c r="A158" s="42"/>
      <c r="B158" s="68">
        <f t="shared" si="12"/>
        <v>131</v>
      </c>
      <c r="C158" s="69">
        <f t="shared" si="13"/>
        <v>363.50681132555155</v>
      </c>
      <c r="D158" s="70">
        <f t="shared" si="14"/>
        <v>46001.858227019497</v>
      </c>
      <c r="E158" s="53"/>
      <c r="F158" s="42"/>
      <c r="G158" s="68">
        <f t="shared" ref="G158:G221" si="15">G157+1</f>
        <v>131</v>
      </c>
      <c r="H158" s="69">
        <f t="shared" ref="H158:H221" si="16">I157*$I$24</f>
        <v>1236.4944090354943</v>
      </c>
      <c r="I158" s="70">
        <f t="shared" ref="I158:I221" si="17">I157+H158+$I$23-$I$18</f>
        <v>155248.29553847227</v>
      </c>
      <c r="J158" s="42"/>
    </row>
    <row r="159" spans="1:10">
      <c r="A159" s="42"/>
      <c r="B159" s="68">
        <f t="shared" si="12"/>
        <v>132</v>
      </c>
      <c r="C159" s="69">
        <f t="shared" si="13"/>
        <v>368.01486581615598</v>
      </c>
      <c r="D159" s="70">
        <f t="shared" si="14"/>
        <v>46569.873092835653</v>
      </c>
      <c r="E159" s="53"/>
      <c r="F159" s="42"/>
      <c r="G159" s="68">
        <f t="shared" si="15"/>
        <v>132</v>
      </c>
      <c r="H159" s="69">
        <f t="shared" si="16"/>
        <v>1241.9863643077781</v>
      </c>
      <c r="I159" s="70">
        <f t="shared" si="17"/>
        <v>155940.28190278006</v>
      </c>
      <c r="J159" s="42"/>
    </row>
    <row r="160" spans="1:10">
      <c r="A160" s="42"/>
      <c r="B160" s="68">
        <f t="shared" si="12"/>
        <v>133</v>
      </c>
      <c r="C160" s="69">
        <f t="shared" si="13"/>
        <v>372.55898474268525</v>
      </c>
      <c r="D160" s="70">
        <f t="shared" si="14"/>
        <v>47142.432077578334</v>
      </c>
      <c r="E160" s="53"/>
      <c r="F160" s="42"/>
      <c r="G160" s="68">
        <f t="shared" si="15"/>
        <v>133</v>
      </c>
      <c r="H160" s="69">
        <f t="shared" si="16"/>
        <v>1247.5222552222406</v>
      </c>
      <c r="I160" s="70">
        <f t="shared" si="17"/>
        <v>156637.80415800231</v>
      </c>
      <c r="J160" s="42"/>
    </row>
    <row r="161" spans="1:10">
      <c r="A161" s="42"/>
      <c r="B161" s="68">
        <f t="shared" si="12"/>
        <v>134</v>
      </c>
      <c r="C161" s="69">
        <f t="shared" si="13"/>
        <v>377.13945662062667</v>
      </c>
      <c r="D161" s="70">
        <f t="shared" si="14"/>
        <v>47719.571534198963</v>
      </c>
      <c r="E161" s="53"/>
      <c r="F161" s="42"/>
      <c r="G161" s="68">
        <f t="shared" si="15"/>
        <v>134</v>
      </c>
      <c r="H161" s="69">
        <f t="shared" si="16"/>
        <v>1253.1024332640186</v>
      </c>
      <c r="I161" s="70">
        <f t="shared" si="17"/>
        <v>157340.90659126634</v>
      </c>
      <c r="J161" s="42"/>
    </row>
    <row r="162" spans="1:10">
      <c r="A162" s="42"/>
      <c r="B162" s="68">
        <f t="shared" si="12"/>
        <v>135</v>
      </c>
      <c r="C162" s="69">
        <f t="shared" si="13"/>
        <v>381.7565722735917</v>
      </c>
      <c r="D162" s="70">
        <f t="shared" si="14"/>
        <v>48301.328106472552</v>
      </c>
      <c r="E162" s="53"/>
      <c r="F162" s="42"/>
      <c r="G162" s="68">
        <f t="shared" si="15"/>
        <v>135</v>
      </c>
      <c r="H162" s="69">
        <f t="shared" si="16"/>
        <v>1258.7272527301307</v>
      </c>
      <c r="I162" s="70">
        <f t="shared" si="17"/>
        <v>158049.63384399647</v>
      </c>
      <c r="J162" s="42"/>
    </row>
    <row r="163" spans="1:10">
      <c r="A163" s="42"/>
      <c r="B163" s="68">
        <f t="shared" si="12"/>
        <v>136</v>
      </c>
      <c r="C163" s="69">
        <f t="shared" si="13"/>
        <v>386.41062485178043</v>
      </c>
      <c r="D163" s="70">
        <f t="shared" si="14"/>
        <v>48887.738731324331</v>
      </c>
      <c r="E163" s="53"/>
      <c r="F163" s="42"/>
      <c r="G163" s="68">
        <f t="shared" si="15"/>
        <v>136</v>
      </c>
      <c r="H163" s="69">
        <f t="shared" si="16"/>
        <v>1264.3970707519718</v>
      </c>
      <c r="I163" s="70">
        <f t="shared" si="17"/>
        <v>158764.03091474844</v>
      </c>
      <c r="J163" s="42"/>
    </row>
    <row r="164" spans="1:10">
      <c r="A164" s="42"/>
      <c r="B164" s="68">
        <f t="shared" si="12"/>
        <v>137</v>
      </c>
      <c r="C164" s="69">
        <f t="shared" si="13"/>
        <v>391.10190985059467</v>
      </c>
      <c r="D164" s="70">
        <f t="shared" si="14"/>
        <v>49478.840641174924</v>
      </c>
      <c r="E164" s="53"/>
      <c r="F164" s="42"/>
      <c r="G164" s="68">
        <f t="shared" si="15"/>
        <v>137</v>
      </c>
      <c r="H164" s="69">
        <f t="shared" si="16"/>
        <v>1270.1122473179876</v>
      </c>
      <c r="I164" s="70">
        <f t="shared" si="17"/>
        <v>159484.14316206644</v>
      </c>
      <c r="J164" s="42"/>
    </row>
    <row r="165" spans="1:10">
      <c r="A165" s="42"/>
      <c r="B165" s="68">
        <f t="shared" si="12"/>
        <v>138</v>
      </c>
      <c r="C165" s="69">
        <f t="shared" si="13"/>
        <v>395.83072512939941</v>
      </c>
      <c r="D165" s="70">
        <f t="shared" si="14"/>
        <v>50074.671366304327</v>
      </c>
      <c r="E165" s="53"/>
      <c r="F165" s="42"/>
      <c r="G165" s="68">
        <f t="shared" si="15"/>
        <v>138</v>
      </c>
      <c r="H165" s="69">
        <f t="shared" si="16"/>
        <v>1275.8731452965314</v>
      </c>
      <c r="I165" s="70">
        <f t="shared" si="17"/>
        <v>160210.01630736297</v>
      </c>
      <c r="J165" s="42"/>
    </row>
    <row r="166" spans="1:10">
      <c r="A166" s="42"/>
      <c r="B166" s="68">
        <f t="shared" si="12"/>
        <v>139</v>
      </c>
      <c r="C166" s="69">
        <f t="shared" si="13"/>
        <v>400.59737093043464</v>
      </c>
      <c r="D166" s="70">
        <f t="shared" si="14"/>
        <v>50675.268737234765</v>
      </c>
      <c r="E166" s="53"/>
      <c r="F166" s="42"/>
      <c r="G166" s="68">
        <f t="shared" si="15"/>
        <v>139</v>
      </c>
      <c r="H166" s="69">
        <f t="shared" si="16"/>
        <v>1281.6801304589037</v>
      </c>
      <c r="I166" s="70">
        <f t="shared" si="17"/>
        <v>160941.69643782187</v>
      </c>
      <c r="J166" s="42"/>
    </row>
    <row r="167" spans="1:10">
      <c r="A167" s="42"/>
      <c r="B167" s="68">
        <f t="shared" si="12"/>
        <v>140</v>
      </c>
      <c r="C167" s="69">
        <f t="shared" si="13"/>
        <v>405.40214989787813</v>
      </c>
      <c r="D167" s="70">
        <f t="shared" si="14"/>
        <v>51280.670887132641</v>
      </c>
      <c r="E167" s="53"/>
      <c r="F167" s="42"/>
      <c r="G167" s="68">
        <f t="shared" si="15"/>
        <v>140</v>
      </c>
      <c r="H167" s="69">
        <f t="shared" si="16"/>
        <v>1287.5335715025749</v>
      </c>
      <c r="I167" s="70">
        <f t="shared" si="17"/>
        <v>161679.23000932444</v>
      </c>
      <c r="J167" s="42"/>
    </row>
    <row r="168" spans="1:10">
      <c r="A168" s="42"/>
      <c r="B168" s="68">
        <f t="shared" si="12"/>
        <v>141</v>
      </c>
      <c r="C168" s="69">
        <f t="shared" si="13"/>
        <v>410.24536709706115</v>
      </c>
      <c r="D168" s="70">
        <f t="shared" si="14"/>
        <v>51890.916254229705</v>
      </c>
      <c r="E168" s="53"/>
      <c r="F168" s="42"/>
      <c r="G168" s="68">
        <f t="shared" si="15"/>
        <v>141</v>
      </c>
      <c r="H168" s="69">
        <f t="shared" si="16"/>
        <v>1293.4338400745955</v>
      </c>
      <c r="I168" s="70">
        <f t="shared" si="17"/>
        <v>162422.66384939905</v>
      </c>
      <c r="J168" s="42"/>
    </row>
    <row r="169" spans="1:10">
      <c r="A169" s="42"/>
      <c r="B169" s="68">
        <f t="shared" si="12"/>
        <v>142</v>
      </c>
      <c r="C169" s="69">
        <f t="shared" si="13"/>
        <v>415.12733003383767</v>
      </c>
      <c r="D169" s="70">
        <f t="shared" si="14"/>
        <v>52506.043584263542</v>
      </c>
      <c r="E169" s="53"/>
      <c r="F169" s="42"/>
      <c r="G169" s="68">
        <f t="shared" si="15"/>
        <v>142</v>
      </c>
      <c r="H169" s="69">
        <f t="shared" si="16"/>
        <v>1299.3813107951923</v>
      </c>
      <c r="I169" s="70">
        <f t="shared" si="17"/>
        <v>163172.04516019425</v>
      </c>
      <c r="J169" s="42"/>
    </row>
    <row r="170" spans="1:10">
      <c r="A170" s="42"/>
      <c r="B170" s="68">
        <f t="shared" si="12"/>
        <v>143</v>
      </c>
      <c r="C170" s="69">
        <f t="shared" si="13"/>
        <v>420.04834867410835</v>
      </c>
      <c r="D170" s="70">
        <f t="shared" si="14"/>
        <v>53126.091932937648</v>
      </c>
      <c r="E170" s="53"/>
      <c r="F170" s="42"/>
      <c r="G170" s="68">
        <f t="shared" si="15"/>
        <v>143</v>
      </c>
      <c r="H170" s="69">
        <f t="shared" si="16"/>
        <v>1305.376361281554</v>
      </c>
      <c r="I170" s="70">
        <f t="shared" si="17"/>
        <v>163927.4215214758</v>
      </c>
      <c r="J170" s="42"/>
    </row>
    <row r="171" spans="1:10">
      <c r="A171" s="42"/>
      <c r="B171" s="68">
        <f t="shared" si="12"/>
        <v>144</v>
      </c>
      <c r="C171" s="69">
        <f t="shared" si="13"/>
        <v>425.00873546350118</v>
      </c>
      <c r="D171" s="70">
        <f t="shared" si="14"/>
        <v>53751.100668401152</v>
      </c>
      <c r="E171" s="53"/>
      <c r="F171" s="42"/>
      <c r="G171" s="68">
        <f t="shared" si="15"/>
        <v>144</v>
      </c>
      <c r="H171" s="69">
        <f t="shared" si="16"/>
        <v>1311.4193721718063</v>
      </c>
      <c r="I171" s="70">
        <f t="shared" si="17"/>
        <v>164688.8408936476</v>
      </c>
      <c r="J171" s="42"/>
    </row>
    <row r="172" spans="1:10">
      <c r="A172" s="42"/>
      <c r="B172" s="68">
        <f t="shared" si="12"/>
        <v>145</v>
      </c>
      <c r="C172" s="69">
        <f t="shared" si="13"/>
        <v>430.0088053472092</v>
      </c>
      <c r="D172" s="70">
        <f t="shared" si="14"/>
        <v>54381.109473748358</v>
      </c>
      <c r="E172" s="53"/>
      <c r="F172" s="42"/>
      <c r="G172" s="68">
        <f t="shared" si="15"/>
        <v>145</v>
      </c>
      <c r="H172" s="69">
        <f t="shared" si="16"/>
        <v>1317.5107271491809</v>
      </c>
      <c r="I172" s="70">
        <f t="shared" si="17"/>
        <v>165456.35162079678</v>
      </c>
      <c r="J172" s="42"/>
    </row>
    <row r="173" spans="1:10">
      <c r="A173" s="42"/>
      <c r="B173" s="68">
        <f t="shared" si="12"/>
        <v>146</v>
      </c>
      <c r="C173" s="69">
        <f t="shared" si="13"/>
        <v>435.04887578998688</v>
      </c>
      <c r="D173" s="70">
        <f t="shared" si="14"/>
        <v>55016.158349538346</v>
      </c>
      <c r="E173" s="53"/>
      <c r="F173" s="42"/>
      <c r="G173" s="68">
        <f t="shared" si="15"/>
        <v>146</v>
      </c>
      <c r="H173" s="69">
        <f t="shared" si="16"/>
        <v>1323.6508129663741</v>
      </c>
      <c r="I173" s="70">
        <f t="shared" si="17"/>
        <v>166230.00243376315</v>
      </c>
      <c r="J173" s="42"/>
    </row>
    <row r="174" spans="1:10">
      <c r="A174" s="42"/>
      <c r="B174" s="68">
        <f t="shared" si="12"/>
        <v>147</v>
      </c>
      <c r="C174" s="69">
        <f t="shared" si="13"/>
        <v>440.12926679630675</v>
      </c>
      <c r="D174" s="70">
        <f t="shared" si="14"/>
        <v>55656.287616334652</v>
      </c>
      <c r="E174" s="53"/>
      <c r="F174" s="42"/>
      <c r="G174" s="68">
        <f t="shared" si="15"/>
        <v>147</v>
      </c>
      <c r="H174" s="69">
        <f t="shared" si="16"/>
        <v>1329.8400194701053</v>
      </c>
      <c r="I174" s="70">
        <f t="shared" si="17"/>
        <v>167009.84245323326</v>
      </c>
      <c r="J174" s="42"/>
    </row>
    <row r="175" spans="1:10">
      <c r="A175" s="42"/>
      <c r="B175" s="68">
        <f t="shared" si="12"/>
        <v>148</v>
      </c>
      <c r="C175" s="69">
        <f t="shared" si="13"/>
        <v>445.25030093067721</v>
      </c>
      <c r="D175" s="70">
        <f t="shared" si="14"/>
        <v>56301.537917265327</v>
      </c>
      <c r="E175" s="53"/>
      <c r="F175" s="42"/>
      <c r="G175" s="68">
        <f t="shared" si="15"/>
        <v>148</v>
      </c>
      <c r="H175" s="69">
        <f t="shared" si="16"/>
        <v>1336.0787396258661</v>
      </c>
      <c r="I175" s="70">
        <f t="shared" si="17"/>
        <v>167795.92119285912</v>
      </c>
      <c r="J175" s="42"/>
    </row>
    <row r="176" spans="1:10">
      <c r="A176" s="42"/>
      <c r="B176" s="68">
        <f t="shared" si="12"/>
        <v>149</v>
      </c>
      <c r="C176" s="69">
        <f t="shared" si="13"/>
        <v>450.41230333812263</v>
      </c>
      <c r="D176" s="70">
        <f t="shared" si="14"/>
        <v>56951.950220603452</v>
      </c>
      <c r="E176" s="53"/>
      <c r="F176" s="42"/>
      <c r="G176" s="68">
        <f t="shared" si="15"/>
        <v>149</v>
      </c>
      <c r="H176" s="69">
        <f t="shared" si="16"/>
        <v>1342.3673695428731</v>
      </c>
      <c r="I176" s="70">
        <f t="shared" si="17"/>
        <v>168588.28856240198</v>
      </c>
      <c r="J176" s="42"/>
    </row>
    <row r="177" spans="1:10">
      <c r="A177" s="42"/>
      <c r="B177" s="68">
        <f t="shared" si="12"/>
        <v>150</v>
      </c>
      <c r="C177" s="69">
        <f t="shared" si="13"/>
        <v>455.6156017648276</v>
      </c>
      <c r="D177" s="70">
        <f t="shared" si="14"/>
        <v>57607.565822368277</v>
      </c>
      <c r="E177" s="53"/>
      <c r="F177" s="42"/>
      <c r="G177" s="68">
        <f t="shared" si="15"/>
        <v>150</v>
      </c>
      <c r="H177" s="69">
        <f t="shared" si="16"/>
        <v>1348.706308499216</v>
      </c>
      <c r="I177" s="70">
        <f t="shared" si="17"/>
        <v>169386.9948709012</v>
      </c>
      <c r="J177" s="42"/>
    </row>
    <row r="178" spans="1:10">
      <c r="A178" s="42"/>
      <c r="B178" s="68">
        <f t="shared" si="12"/>
        <v>151</v>
      </c>
      <c r="C178" s="69">
        <f t="shared" si="13"/>
        <v>460.86052657894624</v>
      </c>
      <c r="D178" s="70">
        <f t="shared" si="14"/>
        <v>58268.426348947221</v>
      </c>
      <c r="E178" s="53"/>
      <c r="F178" s="42"/>
      <c r="G178" s="68">
        <f t="shared" si="15"/>
        <v>151</v>
      </c>
      <c r="H178" s="69">
        <f t="shared" si="16"/>
        <v>1355.0959589672095</v>
      </c>
      <c r="I178" s="70">
        <f t="shared" si="17"/>
        <v>170192.09082986839</v>
      </c>
      <c r="J178" s="42"/>
    </row>
    <row r="179" spans="1:10">
      <c r="A179" s="42"/>
      <c r="B179" s="68">
        <f t="shared" si="12"/>
        <v>152</v>
      </c>
      <c r="C179" s="69">
        <f t="shared" si="13"/>
        <v>466.14741079157778</v>
      </c>
      <c r="D179" s="70">
        <f t="shared" si="14"/>
        <v>58934.5737597388</v>
      </c>
      <c r="E179" s="53"/>
      <c r="F179" s="42"/>
      <c r="G179" s="68">
        <f t="shared" si="15"/>
        <v>152</v>
      </c>
      <c r="H179" s="69">
        <f t="shared" si="16"/>
        <v>1361.5367266389471</v>
      </c>
      <c r="I179" s="70">
        <f t="shared" si="17"/>
        <v>171003.62755650733</v>
      </c>
      <c r="J179" s="42"/>
    </row>
    <row r="180" spans="1:10">
      <c r="A180" s="42"/>
      <c r="B180" s="68">
        <f t="shared" si="12"/>
        <v>153</v>
      </c>
      <c r="C180" s="69">
        <f t="shared" si="13"/>
        <v>471.47659007791043</v>
      </c>
      <c r="D180" s="70">
        <f t="shared" si="14"/>
        <v>59606.050349816709</v>
      </c>
      <c r="E180" s="53"/>
      <c r="F180" s="42"/>
      <c r="G180" s="68">
        <f t="shared" si="15"/>
        <v>153</v>
      </c>
      <c r="H180" s="69">
        <f t="shared" si="16"/>
        <v>1368.0290204520586</v>
      </c>
      <c r="I180" s="70">
        <f t="shared" si="17"/>
        <v>171821.65657695939</v>
      </c>
      <c r="J180" s="42"/>
    </row>
    <row r="181" spans="1:10">
      <c r="A181" s="42"/>
      <c r="B181" s="68">
        <f t="shared" si="12"/>
        <v>154</v>
      </c>
      <c r="C181" s="69">
        <f t="shared" si="13"/>
        <v>476.8484027985337</v>
      </c>
      <c r="D181" s="70">
        <f t="shared" si="14"/>
        <v>60282.898752615241</v>
      </c>
      <c r="E181" s="53"/>
      <c r="F181" s="42"/>
      <c r="G181" s="68">
        <f t="shared" si="15"/>
        <v>154</v>
      </c>
      <c r="H181" s="69">
        <f t="shared" si="16"/>
        <v>1374.5732526156751</v>
      </c>
      <c r="I181" s="70">
        <f t="shared" si="17"/>
        <v>172646.22982957505</v>
      </c>
      <c r="J181" s="42"/>
    </row>
    <row r="182" spans="1:10">
      <c r="A182" s="42"/>
      <c r="B182" s="68">
        <f t="shared" si="12"/>
        <v>155</v>
      </c>
      <c r="C182" s="69">
        <f t="shared" si="13"/>
        <v>482.26319002092197</v>
      </c>
      <c r="D182" s="70">
        <f t="shared" si="14"/>
        <v>60965.161942636165</v>
      </c>
      <c r="E182" s="53"/>
      <c r="F182" s="42"/>
      <c r="G182" s="68">
        <f t="shared" si="15"/>
        <v>155</v>
      </c>
      <c r="H182" s="69">
        <f t="shared" si="16"/>
        <v>1381.1698386366004</v>
      </c>
      <c r="I182" s="70">
        <f t="shared" si="17"/>
        <v>173477.39966821164</v>
      </c>
      <c r="J182" s="42"/>
    </row>
    <row r="183" spans="1:10">
      <c r="A183" s="42"/>
      <c r="B183" s="68">
        <f t="shared" si="12"/>
        <v>156</v>
      </c>
      <c r="C183" s="69">
        <f t="shared" si="13"/>
        <v>487.72129554108932</v>
      </c>
      <c r="D183" s="70">
        <f t="shared" si="14"/>
        <v>61652.883238177252</v>
      </c>
      <c r="E183" s="53"/>
      <c r="F183" s="42"/>
      <c r="G183" s="68">
        <f t="shared" si="15"/>
        <v>156</v>
      </c>
      <c r="H183" s="69">
        <f t="shared" si="16"/>
        <v>1387.8191973456931</v>
      </c>
      <c r="I183" s="70">
        <f t="shared" si="17"/>
        <v>174315.21886555734</v>
      </c>
      <c r="J183" s="42"/>
    </row>
    <row r="184" spans="1:10">
      <c r="A184" s="42"/>
      <c r="B184" s="68">
        <f t="shared" si="12"/>
        <v>157</v>
      </c>
      <c r="C184" s="69">
        <f t="shared" si="13"/>
        <v>493.22306590541803</v>
      </c>
      <c r="D184" s="70">
        <f t="shared" si="14"/>
        <v>62346.10630408267</v>
      </c>
      <c r="E184" s="53"/>
      <c r="F184" s="42"/>
      <c r="G184" s="68">
        <f t="shared" si="15"/>
        <v>157</v>
      </c>
      <c r="H184" s="69">
        <f t="shared" si="16"/>
        <v>1394.5217509244587</v>
      </c>
      <c r="I184" s="70">
        <f t="shared" si="17"/>
        <v>175159.74061648181</v>
      </c>
      <c r="J184" s="42"/>
    </row>
    <row r="185" spans="1:10">
      <c r="A185" s="42"/>
      <c r="B185" s="68">
        <f t="shared" si="12"/>
        <v>158</v>
      </c>
      <c r="C185" s="69">
        <f t="shared" si="13"/>
        <v>498.7688504326614</v>
      </c>
      <c r="D185" s="70">
        <f t="shared" si="14"/>
        <v>63044.875154515328</v>
      </c>
      <c r="E185" s="53"/>
      <c r="F185" s="42"/>
      <c r="G185" s="68">
        <f t="shared" si="15"/>
        <v>158</v>
      </c>
      <c r="H185" s="69">
        <f t="shared" si="16"/>
        <v>1401.2779249318546</v>
      </c>
      <c r="I185" s="70">
        <f t="shared" si="17"/>
        <v>176011.01854141365</v>
      </c>
      <c r="J185" s="42"/>
    </row>
    <row r="186" spans="1:10">
      <c r="A186" s="42"/>
      <c r="B186" s="68">
        <f t="shared" si="12"/>
        <v>159</v>
      </c>
      <c r="C186" s="69">
        <f t="shared" si="13"/>
        <v>504.35900123612265</v>
      </c>
      <c r="D186" s="70">
        <f t="shared" si="14"/>
        <v>63749.234155751452</v>
      </c>
      <c r="E186" s="53"/>
      <c r="F186" s="42"/>
      <c r="G186" s="68">
        <f t="shared" si="15"/>
        <v>159</v>
      </c>
      <c r="H186" s="69">
        <f t="shared" si="16"/>
        <v>1408.0881483313092</v>
      </c>
      <c r="I186" s="70">
        <f t="shared" si="17"/>
        <v>176869.10668974495</v>
      </c>
      <c r="J186" s="42"/>
    </row>
    <row r="187" spans="1:10">
      <c r="A187" s="42"/>
      <c r="B187" s="68">
        <f t="shared" si="12"/>
        <v>160</v>
      </c>
      <c r="C187" s="69">
        <f t="shared" si="13"/>
        <v>509.99387324601162</v>
      </c>
      <c r="D187" s="70">
        <f t="shared" si="14"/>
        <v>64459.228028997466</v>
      </c>
      <c r="E187" s="53"/>
      <c r="F187" s="42"/>
      <c r="G187" s="68">
        <f t="shared" si="15"/>
        <v>160</v>
      </c>
      <c r="H187" s="69">
        <f t="shared" si="16"/>
        <v>1414.9528535179595</v>
      </c>
      <c r="I187" s="70">
        <f t="shared" si="17"/>
        <v>177734.05954326291</v>
      </c>
      <c r="J187" s="42"/>
    </row>
    <row r="188" spans="1:10">
      <c r="A188" s="42"/>
      <c r="B188" s="68">
        <f t="shared" si="12"/>
        <v>161</v>
      </c>
      <c r="C188" s="69">
        <f t="shared" si="13"/>
        <v>515.67382423197978</v>
      </c>
      <c r="D188" s="70">
        <f t="shared" si="14"/>
        <v>65174.901853229443</v>
      </c>
      <c r="E188" s="53"/>
      <c r="F188" s="42"/>
      <c r="G188" s="68">
        <f t="shared" si="15"/>
        <v>161</v>
      </c>
      <c r="H188" s="69">
        <f t="shared" si="16"/>
        <v>1421.8724763461032</v>
      </c>
      <c r="I188" s="70">
        <f t="shared" si="17"/>
        <v>178605.932019609</v>
      </c>
      <c r="J188" s="42"/>
    </row>
    <row r="189" spans="1:10">
      <c r="A189" s="42"/>
      <c r="B189" s="68">
        <f t="shared" si="12"/>
        <v>162</v>
      </c>
      <c r="C189" s="69">
        <f t="shared" si="13"/>
        <v>521.39921482583554</v>
      </c>
      <c r="D189" s="70">
        <f t="shared" si="14"/>
        <v>65896.301068055283</v>
      </c>
      <c r="E189" s="53"/>
      <c r="F189" s="42"/>
      <c r="G189" s="68">
        <f t="shared" si="15"/>
        <v>162</v>
      </c>
      <c r="H189" s="69">
        <f t="shared" si="16"/>
        <v>1428.8474561568721</v>
      </c>
      <c r="I189" s="70">
        <f t="shared" si="17"/>
        <v>179484.77947576586</v>
      </c>
      <c r="J189" s="42"/>
    </row>
    <row r="190" spans="1:10">
      <c r="A190" s="42"/>
      <c r="B190" s="68">
        <f t="shared" si="12"/>
        <v>163</v>
      </c>
      <c r="C190" s="69">
        <f t="shared" si="13"/>
        <v>527.17040854444224</v>
      </c>
      <c r="D190" s="70">
        <f t="shared" si="14"/>
        <v>66623.47147659972</v>
      </c>
      <c r="E190" s="53"/>
      <c r="F190" s="42"/>
      <c r="G190" s="68">
        <f t="shared" si="15"/>
        <v>163</v>
      </c>
      <c r="H190" s="69">
        <f t="shared" si="16"/>
        <v>1435.8782358061269</v>
      </c>
      <c r="I190" s="70">
        <f t="shared" si="17"/>
        <v>180370.65771157198</v>
      </c>
      <c r="J190" s="42"/>
    </row>
    <row r="191" spans="1:10">
      <c r="A191" s="42"/>
      <c r="B191" s="68">
        <f t="shared" si="12"/>
        <v>164</v>
      </c>
      <c r="C191" s="69">
        <f t="shared" si="13"/>
        <v>532.98777181279775</v>
      </c>
      <c r="D191" s="70">
        <f t="shared" si="14"/>
        <v>67356.459248412517</v>
      </c>
      <c r="E191" s="53"/>
      <c r="F191" s="42"/>
      <c r="G191" s="68">
        <f t="shared" si="15"/>
        <v>164</v>
      </c>
      <c r="H191" s="69">
        <f t="shared" si="16"/>
        <v>1442.965261692576</v>
      </c>
      <c r="I191" s="70">
        <f t="shared" si="17"/>
        <v>181263.62297326457</v>
      </c>
      <c r="J191" s="42"/>
    </row>
    <row r="192" spans="1:10">
      <c r="A192" s="42"/>
      <c r="B192" s="68">
        <f t="shared" si="12"/>
        <v>165</v>
      </c>
      <c r="C192" s="69">
        <f t="shared" si="13"/>
        <v>538.85167398730016</v>
      </c>
      <c r="D192" s="70">
        <f t="shared" si="14"/>
        <v>68095.310922399818</v>
      </c>
      <c r="E192" s="53"/>
      <c r="F192" s="42"/>
      <c r="G192" s="68">
        <f t="shared" si="15"/>
        <v>165</v>
      </c>
      <c r="H192" s="69">
        <f t="shared" si="16"/>
        <v>1450.1089837861166</v>
      </c>
      <c r="I192" s="70">
        <f t="shared" si="17"/>
        <v>182163.73195705068</v>
      </c>
      <c r="J192" s="42"/>
    </row>
    <row r="193" spans="1:10">
      <c r="A193" s="42"/>
      <c r="B193" s="68">
        <f t="shared" si="12"/>
        <v>166</v>
      </c>
      <c r="C193" s="69">
        <f t="shared" si="13"/>
        <v>544.76248737919855</v>
      </c>
      <c r="D193" s="70">
        <f t="shared" si="14"/>
        <v>68840.073409779012</v>
      </c>
      <c r="E193" s="53"/>
      <c r="F193" s="42"/>
      <c r="G193" s="68">
        <f t="shared" si="15"/>
        <v>166</v>
      </c>
      <c r="H193" s="69">
        <f t="shared" si="16"/>
        <v>1457.3098556564055</v>
      </c>
      <c r="I193" s="70">
        <f t="shared" si="17"/>
        <v>183071.04181270709</v>
      </c>
      <c r="J193" s="42"/>
    </row>
    <row r="194" spans="1:10">
      <c r="A194" s="42"/>
      <c r="B194" s="68">
        <f t="shared" si="12"/>
        <v>167</v>
      </c>
      <c r="C194" s="69">
        <f t="shared" si="13"/>
        <v>550.72058727823207</v>
      </c>
      <c r="D194" s="70">
        <f t="shared" si="14"/>
        <v>69590.793997057248</v>
      </c>
      <c r="E194" s="53"/>
      <c r="F194" s="42"/>
      <c r="G194" s="68">
        <f t="shared" si="15"/>
        <v>167</v>
      </c>
      <c r="H194" s="69">
        <f t="shared" si="16"/>
        <v>1464.5683345016566</v>
      </c>
      <c r="I194" s="70">
        <f t="shared" si="17"/>
        <v>183985.61014720873</v>
      </c>
      <c r="J194" s="42"/>
    </row>
    <row r="195" spans="1:10">
      <c r="A195" s="42"/>
      <c r="B195" s="68">
        <f t="shared" si="12"/>
        <v>168</v>
      </c>
      <c r="C195" s="69">
        <f t="shared" si="13"/>
        <v>556.72635197645798</v>
      </c>
      <c r="D195" s="70">
        <f t="shared" si="14"/>
        <v>70347.520349033701</v>
      </c>
      <c r="E195" s="53"/>
      <c r="F195" s="42"/>
      <c r="G195" s="68">
        <f t="shared" si="15"/>
        <v>168</v>
      </c>
      <c r="H195" s="69">
        <f t="shared" si="16"/>
        <v>1471.88488117767</v>
      </c>
      <c r="I195" s="70">
        <f t="shared" si="17"/>
        <v>184907.49502838642</v>
      </c>
      <c r="J195" s="42"/>
    </row>
    <row r="196" spans="1:10">
      <c r="A196" s="42"/>
      <c r="B196" s="68">
        <f t="shared" si="12"/>
        <v>169</v>
      </c>
      <c r="C196" s="69">
        <f t="shared" si="13"/>
        <v>562.78016279226961</v>
      </c>
      <c r="D196" s="70">
        <f t="shared" si="14"/>
        <v>71110.300511825975</v>
      </c>
      <c r="E196" s="53"/>
      <c r="F196" s="42"/>
      <c r="G196" s="68">
        <f t="shared" si="15"/>
        <v>169</v>
      </c>
      <c r="H196" s="69">
        <f t="shared" si="16"/>
        <v>1479.2599602270914</v>
      </c>
      <c r="I196" s="70">
        <f t="shared" si="17"/>
        <v>185836.75498861351</v>
      </c>
      <c r="J196" s="42"/>
    </row>
    <row r="197" spans="1:10">
      <c r="A197" s="42"/>
      <c r="B197" s="68">
        <f t="shared" si="12"/>
        <v>170</v>
      </c>
      <c r="C197" s="69">
        <f t="shared" si="13"/>
        <v>568.88240409460786</v>
      </c>
      <c r="D197" s="70">
        <f t="shared" si="14"/>
        <v>71879.182915920581</v>
      </c>
      <c r="E197" s="53"/>
      <c r="F197" s="42"/>
      <c r="G197" s="68">
        <f t="shared" si="15"/>
        <v>170</v>
      </c>
      <c r="H197" s="69">
        <f t="shared" si="16"/>
        <v>1486.6940399089081</v>
      </c>
      <c r="I197" s="70">
        <f t="shared" si="17"/>
        <v>186773.44902852242</v>
      </c>
      <c r="J197" s="42"/>
    </row>
    <row r="198" spans="1:10">
      <c r="A198" s="42"/>
      <c r="B198" s="68">
        <f t="shared" si="12"/>
        <v>171</v>
      </c>
      <c r="C198" s="69">
        <f t="shared" si="13"/>
        <v>575.03346332736464</v>
      </c>
      <c r="D198" s="70">
        <f t="shared" si="14"/>
        <v>72654.21637924794</v>
      </c>
      <c r="E198" s="53"/>
      <c r="F198" s="42"/>
      <c r="G198" s="68">
        <f t="shared" si="15"/>
        <v>171</v>
      </c>
      <c r="H198" s="69">
        <f t="shared" si="16"/>
        <v>1494.1875922281793</v>
      </c>
      <c r="I198" s="70">
        <f t="shared" si="17"/>
        <v>187717.63662075059</v>
      </c>
      <c r="J198" s="42"/>
    </row>
    <row r="199" spans="1:10">
      <c r="A199" s="42"/>
      <c r="B199" s="68">
        <f t="shared" si="12"/>
        <v>172</v>
      </c>
      <c r="C199" s="69">
        <f t="shared" si="13"/>
        <v>581.23373103398353</v>
      </c>
      <c r="D199" s="70">
        <f t="shared" si="14"/>
        <v>73435.450110281919</v>
      </c>
      <c r="E199" s="53"/>
      <c r="F199" s="42"/>
      <c r="G199" s="68">
        <f t="shared" si="15"/>
        <v>172</v>
      </c>
      <c r="H199" s="69">
        <f t="shared" si="16"/>
        <v>1501.7410929660048</v>
      </c>
      <c r="I199" s="70">
        <f t="shared" si="17"/>
        <v>188669.37771371659</v>
      </c>
      <c r="J199" s="42"/>
    </row>
    <row r="200" spans="1:10">
      <c r="A200" s="42"/>
      <c r="B200" s="68">
        <f t="shared" si="12"/>
        <v>173</v>
      </c>
      <c r="C200" s="69">
        <f t="shared" si="13"/>
        <v>587.48360088225536</v>
      </c>
      <c r="D200" s="70">
        <f t="shared" si="14"/>
        <v>74222.93371116418</v>
      </c>
      <c r="E200" s="53"/>
      <c r="F200" s="42"/>
      <c r="G200" s="68">
        <f t="shared" si="15"/>
        <v>173</v>
      </c>
      <c r="H200" s="69">
        <f t="shared" si="16"/>
        <v>1509.3550217097327</v>
      </c>
      <c r="I200" s="70">
        <f t="shared" si="17"/>
        <v>189628.73273542631</v>
      </c>
      <c r="J200" s="42"/>
    </row>
    <row r="201" spans="1:10">
      <c r="A201" s="42"/>
      <c r="B201" s="68">
        <f t="shared" si="12"/>
        <v>174</v>
      </c>
      <c r="C201" s="69">
        <f t="shared" si="13"/>
        <v>593.78346968931351</v>
      </c>
      <c r="D201" s="70">
        <f t="shared" si="14"/>
        <v>75016.717180853491</v>
      </c>
      <c r="E201" s="53"/>
      <c r="F201" s="42"/>
      <c r="G201" s="68">
        <f t="shared" si="15"/>
        <v>174</v>
      </c>
      <c r="H201" s="69">
        <f t="shared" si="16"/>
        <v>1517.0298618834106</v>
      </c>
      <c r="I201" s="70">
        <f t="shared" si="17"/>
        <v>190595.76259730972</v>
      </c>
      <c r="J201" s="42"/>
    </row>
    <row r="202" spans="1:10">
      <c r="A202" s="42"/>
      <c r="B202" s="68">
        <f t="shared" si="12"/>
        <v>175</v>
      </c>
      <c r="C202" s="69">
        <f t="shared" si="13"/>
        <v>600.13373744682792</v>
      </c>
      <c r="D202" s="70">
        <f t="shared" si="14"/>
        <v>75816.850918300319</v>
      </c>
      <c r="E202" s="53"/>
      <c r="F202" s="42"/>
      <c r="G202" s="68">
        <f t="shared" si="15"/>
        <v>175</v>
      </c>
      <c r="H202" s="69">
        <f t="shared" si="16"/>
        <v>1524.7661007784777</v>
      </c>
      <c r="I202" s="70">
        <f t="shared" si="17"/>
        <v>191570.52869808819</v>
      </c>
      <c r="J202" s="42"/>
    </row>
    <row r="203" spans="1:10">
      <c r="A203" s="42"/>
      <c r="B203" s="68">
        <f t="shared" si="12"/>
        <v>176</v>
      </c>
      <c r="C203" s="69">
        <f t="shared" si="13"/>
        <v>606.53480734640254</v>
      </c>
      <c r="D203" s="70">
        <f t="shared" si="14"/>
        <v>76623.385725646716</v>
      </c>
      <c r="E203" s="53"/>
      <c r="F203" s="42"/>
      <c r="G203" s="68">
        <f t="shared" si="15"/>
        <v>176</v>
      </c>
      <c r="H203" s="69">
        <f t="shared" si="16"/>
        <v>1532.5642295847056</v>
      </c>
      <c r="I203" s="70">
        <f t="shared" si="17"/>
        <v>192553.0929276729</v>
      </c>
      <c r="J203" s="42"/>
    </row>
    <row r="204" spans="1:10">
      <c r="A204" s="42"/>
      <c r="B204" s="68">
        <f t="shared" si="12"/>
        <v>177</v>
      </c>
      <c r="C204" s="69">
        <f t="shared" si="13"/>
        <v>612.98708580517371</v>
      </c>
      <c r="D204" s="70">
        <f t="shared" si="14"/>
        <v>77436.372811451889</v>
      </c>
      <c r="E204" s="53"/>
      <c r="F204" s="42"/>
      <c r="G204" s="68">
        <f t="shared" si="15"/>
        <v>177</v>
      </c>
      <c r="H204" s="69">
        <f t="shared" si="16"/>
        <v>1540.4247434213833</v>
      </c>
      <c r="I204" s="70">
        <f t="shared" si="17"/>
        <v>193543.51767109428</v>
      </c>
      <c r="J204" s="42"/>
    </row>
    <row r="205" spans="1:10">
      <c r="A205" s="42"/>
      <c r="B205" s="68">
        <f t="shared" si="12"/>
        <v>178</v>
      </c>
      <c r="C205" s="69">
        <f t="shared" si="13"/>
        <v>619.49098249161511</v>
      </c>
      <c r="D205" s="70">
        <f t="shared" si="14"/>
        <v>78255.863793943499</v>
      </c>
      <c r="E205" s="53"/>
      <c r="F205" s="42"/>
      <c r="G205" s="68">
        <f t="shared" si="15"/>
        <v>178</v>
      </c>
      <c r="H205" s="69">
        <f t="shared" si="16"/>
        <v>1548.3481413687543</v>
      </c>
      <c r="I205" s="70">
        <f t="shared" si="17"/>
        <v>194541.86581246302</v>
      </c>
      <c r="J205" s="42"/>
    </row>
    <row r="206" spans="1:10">
      <c r="A206" s="42"/>
      <c r="B206" s="68">
        <f t="shared" si="12"/>
        <v>179</v>
      </c>
      <c r="C206" s="69">
        <f t="shared" si="13"/>
        <v>626.04691035154804</v>
      </c>
      <c r="D206" s="70">
        <f t="shared" si="14"/>
        <v>79081.910704295049</v>
      </c>
      <c r="E206" s="53"/>
      <c r="F206" s="42"/>
      <c r="G206" s="68">
        <f t="shared" si="15"/>
        <v>179</v>
      </c>
      <c r="H206" s="69">
        <f t="shared" si="16"/>
        <v>1556.3349264997041</v>
      </c>
      <c r="I206" s="70">
        <f t="shared" si="17"/>
        <v>195548.20073896271</v>
      </c>
      <c r="J206" s="42"/>
    </row>
    <row r="207" spans="1:10">
      <c r="A207" s="31" t="s">
        <v>24</v>
      </c>
      <c r="B207" s="71">
        <f t="shared" si="12"/>
        <v>180</v>
      </c>
      <c r="C207" s="72">
        <f t="shared" si="13"/>
        <v>632.65528563436044</v>
      </c>
      <c r="D207" s="73">
        <f t="shared" si="14"/>
        <v>79914.565989929411</v>
      </c>
      <c r="E207" s="32"/>
      <c r="F207" s="33"/>
      <c r="G207" s="71">
        <f t="shared" si="15"/>
        <v>180</v>
      </c>
      <c r="H207" s="72">
        <f t="shared" si="16"/>
        <v>1564.3856059117018</v>
      </c>
      <c r="I207" s="74">
        <f t="shared" si="17"/>
        <v>196562.58634487441</v>
      </c>
      <c r="J207" s="42"/>
    </row>
    <row r="208" spans="1:10">
      <c r="A208" s="34" t="s">
        <v>25</v>
      </c>
      <c r="B208" s="68">
        <f t="shared" si="12"/>
        <v>181</v>
      </c>
      <c r="C208" s="69">
        <f t="shared" si="13"/>
        <v>639.31652791943532</v>
      </c>
      <c r="D208" s="70">
        <f t="shared" si="14"/>
        <v>80753.882517848848</v>
      </c>
      <c r="E208" s="53"/>
      <c r="F208" s="35" t="s">
        <v>25</v>
      </c>
      <c r="G208" s="68">
        <f t="shared" si="15"/>
        <v>181</v>
      </c>
      <c r="H208" s="69">
        <f t="shared" si="16"/>
        <v>1572.5006907589952</v>
      </c>
      <c r="I208" s="70">
        <f t="shared" si="17"/>
        <v>197585.08703563339</v>
      </c>
      <c r="J208" s="42"/>
    </row>
    <row r="209" spans="1:10">
      <c r="A209" s="36">
        <f>D207-((SUM(C29:C207)*D20))</f>
        <v>73327.381091439995</v>
      </c>
      <c r="B209" s="68">
        <f t="shared" si="12"/>
        <v>182</v>
      </c>
      <c r="C209" s="69">
        <f t="shared" si="13"/>
        <v>646.03106014279081</v>
      </c>
      <c r="D209" s="70">
        <f t="shared" si="14"/>
        <v>81599.91357799164</v>
      </c>
      <c r="E209" s="53"/>
      <c r="F209" s="37">
        <f>I207-((SUM(H29:H207)*I19))</f>
        <v>167228.19839314325</v>
      </c>
      <c r="G209" s="68">
        <f t="shared" si="15"/>
        <v>182</v>
      </c>
      <c r="H209" s="69">
        <f t="shared" si="16"/>
        <v>1580.6806962850671</v>
      </c>
      <c r="I209" s="70">
        <f t="shared" si="17"/>
        <v>198615.76773191846</v>
      </c>
      <c r="J209" s="42"/>
    </row>
    <row r="210" spans="1:10">
      <c r="A210" s="42"/>
      <c r="B210" s="68">
        <f t="shared" si="12"/>
        <v>183</v>
      </c>
      <c r="C210" s="69">
        <f t="shared" si="13"/>
        <v>652.79930862393314</v>
      </c>
      <c r="D210" s="70">
        <f t="shared" si="14"/>
        <v>82452.712886615569</v>
      </c>
      <c r="E210" s="53"/>
      <c r="F210" s="55"/>
      <c r="G210" s="68">
        <f t="shared" si="15"/>
        <v>183</v>
      </c>
      <c r="H210" s="69">
        <f t="shared" si="16"/>
        <v>1588.9261418553476</v>
      </c>
      <c r="I210" s="70">
        <f t="shared" si="17"/>
        <v>199654.69387377379</v>
      </c>
      <c r="J210" s="42"/>
    </row>
    <row r="211" spans="1:10">
      <c r="A211" s="42"/>
      <c r="B211" s="68">
        <f t="shared" ref="B211:B267" si="18">B210+1</f>
        <v>184</v>
      </c>
      <c r="C211" s="69">
        <f t="shared" si="13"/>
        <v>659.62170309292458</v>
      </c>
      <c r="D211" s="70">
        <f t="shared" si="14"/>
        <v>83312.334589708495</v>
      </c>
      <c r="E211" s="53"/>
      <c r="F211" s="56"/>
      <c r="G211" s="68">
        <f t="shared" si="15"/>
        <v>184</v>
      </c>
      <c r="H211" s="69">
        <f t="shared" si="16"/>
        <v>1597.2375509901904</v>
      </c>
      <c r="I211" s="70">
        <f t="shared" si="17"/>
        <v>200701.93142476398</v>
      </c>
      <c r="J211" s="42"/>
    </row>
    <row r="212" spans="1:10">
      <c r="A212" s="42"/>
      <c r="B212" s="68">
        <f t="shared" si="18"/>
        <v>185</v>
      </c>
      <c r="C212" s="69">
        <f t="shared" si="13"/>
        <v>666.49867671766799</v>
      </c>
      <c r="D212" s="70">
        <f t="shared" si="14"/>
        <v>84178.833266426169</v>
      </c>
      <c r="E212" s="53"/>
      <c r="F212" s="56"/>
      <c r="G212" s="68">
        <f t="shared" si="15"/>
        <v>185</v>
      </c>
      <c r="H212" s="69">
        <f t="shared" si="16"/>
        <v>1605.6154513981119</v>
      </c>
      <c r="I212" s="70">
        <f t="shared" si="17"/>
        <v>201757.54687616209</v>
      </c>
      <c r="J212" s="42"/>
    </row>
    <row r="213" spans="1:10">
      <c r="A213" s="42"/>
      <c r="B213" s="68">
        <f t="shared" si="18"/>
        <v>186</v>
      </c>
      <c r="C213" s="69">
        <f t="shared" si="13"/>
        <v>673.43066613140934</v>
      </c>
      <c r="D213" s="70">
        <f t="shared" si="14"/>
        <v>85052.263932557573</v>
      </c>
      <c r="E213" s="53"/>
      <c r="F213" s="42"/>
      <c r="G213" s="68">
        <f t="shared" si="15"/>
        <v>186</v>
      </c>
      <c r="H213" s="69">
        <f t="shared" si="16"/>
        <v>1614.0603750092966</v>
      </c>
      <c r="I213" s="70">
        <f t="shared" si="17"/>
        <v>202821.60725117137</v>
      </c>
      <c r="J213" s="42"/>
    </row>
    <row r="214" spans="1:10">
      <c r="A214" s="42"/>
      <c r="B214" s="68">
        <f t="shared" si="18"/>
        <v>187</v>
      </c>
      <c r="C214" s="69">
        <f t="shared" si="13"/>
        <v>680.41811146046064</v>
      </c>
      <c r="D214" s="70">
        <f t="shared" si="14"/>
        <v>85932.682044018031</v>
      </c>
      <c r="E214" s="53"/>
      <c r="F214" s="42"/>
      <c r="G214" s="68">
        <f t="shared" si="15"/>
        <v>187</v>
      </c>
      <c r="H214" s="69">
        <f t="shared" si="16"/>
        <v>1622.572858009371</v>
      </c>
      <c r="I214" s="70">
        <f t="shared" si="17"/>
        <v>203894.18010918074</v>
      </c>
      <c r="J214" s="42"/>
    </row>
    <row r="215" spans="1:10">
      <c r="A215" s="42"/>
      <c r="B215" s="68">
        <f t="shared" si="18"/>
        <v>188</v>
      </c>
      <c r="C215" s="69">
        <f t="shared" si="13"/>
        <v>687.4614563521443</v>
      </c>
      <c r="D215" s="70">
        <f t="shared" si="14"/>
        <v>86820.143500370177</v>
      </c>
      <c r="E215" s="53"/>
      <c r="F215" s="42"/>
      <c r="G215" s="68">
        <f t="shared" si="15"/>
        <v>188</v>
      </c>
      <c r="H215" s="69">
        <f t="shared" si="16"/>
        <v>1631.153440873446</v>
      </c>
      <c r="I215" s="70">
        <f t="shared" si="17"/>
        <v>204975.3335500542</v>
      </c>
      <c r="J215" s="42"/>
    </row>
    <row r="216" spans="1:10">
      <c r="A216" s="42"/>
      <c r="B216" s="68">
        <f t="shared" si="18"/>
        <v>189</v>
      </c>
      <c r="C216" s="69">
        <f t="shared" si="13"/>
        <v>694.56114800296143</v>
      </c>
      <c r="D216" s="70">
        <f t="shared" si="14"/>
        <v>87714.704648373139</v>
      </c>
      <c r="E216" s="53"/>
      <c r="F216" s="42"/>
      <c r="G216" s="68">
        <f t="shared" si="15"/>
        <v>189</v>
      </c>
      <c r="H216" s="69">
        <f t="shared" si="16"/>
        <v>1639.8026684004337</v>
      </c>
      <c r="I216" s="70">
        <f t="shared" si="17"/>
        <v>206065.13621845463</v>
      </c>
      <c r="J216" s="42"/>
    </row>
    <row r="217" spans="1:10">
      <c r="A217" s="42"/>
      <c r="B217" s="68">
        <f t="shared" si="18"/>
        <v>190</v>
      </c>
      <c r="C217" s="69">
        <f t="shared" si="13"/>
        <v>701.71763718698514</v>
      </c>
      <c r="D217" s="70">
        <f t="shared" si="14"/>
        <v>88616.422285560126</v>
      </c>
      <c r="E217" s="53"/>
      <c r="F217" s="42"/>
      <c r="G217" s="68">
        <f t="shared" si="15"/>
        <v>190</v>
      </c>
      <c r="H217" s="69">
        <f t="shared" si="16"/>
        <v>1648.521089747637</v>
      </c>
      <c r="I217" s="70">
        <f t="shared" si="17"/>
        <v>207163.65730820227</v>
      </c>
      <c r="J217" s="42"/>
    </row>
    <row r="218" spans="1:10">
      <c r="A218" s="42"/>
      <c r="B218" s="68">
        <f t="shared" si="18"/>
        <v>191</v>
      </c>
      <c r="C218" s="69">
        <f t="shared" si="13"/>
        <v>708.93137828448107</v>
      </c>
      <c r="D218" s="70">
        <f t="shared" si="14"/>
        <v>89525.353663844609</v>
      </c>
      <c r="E218" s="53"/>
      <c r="F218" s="42"/>
      <c r="G218" s="68">
        <f t="shared" si="15"/>
        <v>191</v>
      </c>
      <c r="H218" s="69">
        <f t="shared" si="16"/>
        <v>1657.3092584656181</v>
      </c>
      <c r="I218" s="70">
        <f t="shared" si="17"/>
        <v>208270.96656666789</v>
      </c>
      <c r="J218" s="42"/>
    </row>
    <row r="219" spans="1:10">
      <c r="A219" s="42"/>
      <c r="B219" s="68">
        <f t="shared" si="18"/>
        <v>192</v>
      </c>
      <c r="C219" s="69">
        <f t="shared" si="13"/>
        <v>716.2028293107569</v>
      </c>
      <c r="D219" s="70">
        <f t="shared" si="14"/>
        <v>90441.556493155367</v>
      </c>
      <c r="E219" s="53"/>
      <c r="F219" s="42"/>
      <c r="G219" s="68">
        <f t="shared" si="15"/>
        <v>192</v>
      </c>
      <c r="H219" s="69">
        <f t="shared" si="16"/>
        <v>1666.1677325333433</v>
      </c>
      <c r="I219" s="70">
        <f t="shared" si="17"/>
        <v>209387.13429920122</v>
      </c>
      <c r="J219" s="42"/>
    </row>
    <row r="220" spans="1:10">
      <c r="A220" s="42"/>
      <c r="B220" s="68">
        <f t="shared" si="18"/>
        <v>193</v>
      </c>
      <c r="C220" s="69">
        <f t="shared" si="13"/>
        <v>723.532451945243</v>
      </c>
      <c r="D220" s="70">
        <f t="shared" si="14"/>
        <v>91365.088945100608</v>
      </c>
      <c r="E220" s="53"/>
      <c r="F220" s="42"/>
      <c r="G220" s="68">
        <f t="shared" si="15"/>
        <v>193</v>
      </c>
      <c r="H220" s="69">
        <f t="shared" si="16"/>
        <v>1675.0970743936098</v>
      </c>
      <c r="I220" s="70">
        <f t="shared" si="17"/>
        <v>210512.23137359484</v>
      </c>
      <c r="J220" s="42"/>
    </row>
    <row r="221" spans="1:10">
      <c r="A221" s="42"/>
      <c r="B221" s="68">
        <f t="shared" si="18"/>
        <v>194</v>
      </c>
      <c r="C221" s="69">
        <f t="shared" ref="C221:C267" si="19">D220*$D$24</f>
        <v>730.92071156080488</v>
      </c>
      <c r="D221" s="70">
        <f t="shared" ref="D221:D267" si="20">D220+C221+$D$23</f>
        <v>92296.009656661408</v>
      </c>
      <c r="E221" s="53"/>
      <c r="F221" s="42"/>
      <c r="G221" s="68">
        <f t="shared" si="15"/>
        <v>194</v>
      </c>
      <c r="H221" s="69">
        <f t="shared" si="16"/>
        <v>1684.0978509887589</v>
      </c>
      <c r="I221" s="70">
        <f t="shared" si="17"/>
        <v>211646.32922458361</v>
      </c>
      <c r="J221" s="42"/>
    </row>
    <row r="222" spans="1:10">
      <c r="A222" s="42"/>
      <c r="B222" s="68">
        <f t="shared" si="18"/>
        <v>195</v>
      </c>
      <c r="C222" s="69">
        <f t="shared" si="19"/>
        <v>738.36807725329129</v>
      </c>
      <c r="D222" s="70">
        <f t="shared" si="20"/>
        <v>93234.377733914705</v>
      </c>
      <c r="E222" s="53"/>
      <c r="F222" s="42"/>
      <c r="G222" s="68">
        <f t="shared" ref="G222:G267" si="21">G221+1</f>
        <v>195</v>
      </c>
      <c r="H222" s="69">
        <f t="shared" ref="H222:H267" si="22">I221*$I$24</f>
        <v>1693.1706337966689</v>
      </c>
      <c r="I222" s="70">
        <f t="shared" ref="I222:I267" si="23">I221+H222+$I$23-$I$18</f>
        <v>212789.49985838027</v>
      </c>
      <c r="J222" s="42"/>
    </row>
    <row r="223" spans="1:10">
      <c r="A223" s="42"/>
      <c r="B223" s="68">
        <f t="shared" si="18"/>
        <v>196</v>
      </c>
      <c r="C223" s="69">
        <f t="shared" si="19"/>
        <v>745.8750218713177</v>
      </c>
      <c r="D223" s="70">
        <f t="shared" si="20"/>
        <v>94180.25275578603</v>
      </c>
      <c r="E223" s="53"/>
      <c r="F223" s="42"/>
      <c r="G223" s="68">
        <f t="shared" si="21"/>
        <v>196</v>
      </c>
      <c r="H223" s="69">
        <f t="shared" si="22"/>
        <v>1702.3159988670423</v>
      </c>
      <c r="I223" s="70">
        <f t="shared" si="23"/>
        <v>213941.8158572473</v>
      </c>
      <c r="J223" s="42"/>
    </row>
    <row r="224" spans="1:10">
      <c r="A224" s="42"/>
      <c r="B224" s="68">
        <f t="shared" si="18"/>
        <v>197</v>
      </c>
      <c r="C224" s="69">
        <f t="shared" si="19"/>
        <v>753.44202204628823</v>
      </c>
      <c r="D224" s="70">
        <f t="shared" si="20"/>
        <v>95133.694777832323</v>
      </c>
      <c r="E224" s="53"/>
      <c r="F224" s="42"/>
      <c r="G224" s="68">
        <f t="shared" si="21"/>
        <v>197</v>
      </c>
      <c r="H224" s="69">
        <f t="shared" si="22"/>
        <v>1711.5345268579786</v>
      </c>
      <c r="I224" s="70">
        <f t="shared" si="23"/>
        <v>215103.35038410529</v>
      </c>
      <c r="J224" s="42"/>
    </row>
    <row r="225" spans="1:10">
      <c r="A225" s="42"/>
      <c r="B225" s="68">
        <f t="shared" si="18"/>
        <v>198</v>
      </c>
      <c r="C225" s="69">
        <f t="shared" si="19"/>
        <v>761.06955822265854</v>
      </c>
      <c r="D225" s="70">
        <f t="shared" si="20"/>
        <v>96094.764336054985</v>
      </c>
      <c r="E225" s="53"/>
      <c r="F225" s="42"/>
      <c r="G225" s="68">
        <f t="shared" si="21"/>
        <v>198</v>
      </c>
      <c r="H225" s="69">
        <f t="shared" si="22"/>
        <v>1720.8268030728423</v>
      </c>
      <c r="I225" s="70">
        <f t="shared" si="23"/>
        <v>216274.17718717814</v>
      </c>
      <c r="J225" s="42"/>
    </row>
    <row r="226" spans="1:10">
      <c r="A226" s="42"/>
      <c r="B226" s="68">
        <f t="shared" si="18"/>
        <v>199</v>
      </c>
      <c r="C226" s="69">
        <f t="shared" si="19"/>
        <v>768.75811468843995</v>
      </c>
      <c r="D226" s="70">
        <f t="shared" si="20"/>
        <v>97063.522450743418</v>
      </c>
      <c r="E226" s="53"/>
      <c r="F226" s="42"/>
      <c r="G226" s="68">
        <f t="shared" si="21"/>
        <v>199</v>
      </c>
      <c r="H226" s="69">
        <f t="shared" si="22"/>
        <v>1730.1934174974251</v>
      </c>
      <c r="I226" s="70">
        <f t="shared" si="23"/>
        <v>217454.37060467555</v>
      </c>
      <c r="J226" s="42"/>
    </row>
    <row r="227" spans="1:10">
      <c r="A227" s="42"/>
      <c r="B227" s="68">
        <f t="shared" si="18"/>
        <v>200</v>
      </c>
      <c r="C227" s="69">
        <f t="shared" si="19"/>
        <v>776.50817960594736</v>
      </c>
      <c r="D227" s="70">
        <f t="shared" si="20"/>
        <v>98040.030630349371</v>
      </c>
      <c r="E227" s="53"/>
      <c r="F227" s="42"/>
      <c r="G227" s="68">
        <f t="shared" si="21"/>
        <v>200</v>
      </c>
      <c r="H227" s="69">
        <f t="shared" si="22"/>
        <v>1739.6349648374044</v>
      </c>
      <c r="I227" s="70">
        <f t="shared" si="23"/>
        <v>218644.00556951296</v>
      </c>
      <c r="J227" s="42"/>
    </row>
    <row r="228" spans="1:10">
      <c r="A228" s="42"/>
      <c r="B228" s="68">
        <f t="shared" si="18"/>
        <v>201</v>
      </c>
      <c r="C228" s="69">
        <f t="shared" si="19"/>
        <v>784.32024504279502</v>
      </c>
      <c r="D228" s="70">
        <f t="shared" si="20"/>
        <v>99024.350875392163</v>
      </c>
      <c r="E228" s="53"/>
      <c r="F228" s="42"/>
      <c r="G228" s="68">
        <f t="shared" si="21"/>
        <v>201</v>
      </c>
      <c r="H228" s="69">
        <f t="shared" si="22"/>
        <v>1749.1520445561036</v>
      </c>
      <c r="I228" s="70">
        <f t="shared" si="23"/>
        <v>219843.15761406906</v>
      </c>
      <c r="J228" s="42"/>
    </row>
    <row r="229" spans="1:10">
      <c r="A229" s="42"/>
      <c r="B229" s="68">
        <f t="shared" si="18"/>
        <v>202</v>
      </c>
      <c r="C229" s="69">
        <f t="shared" si="19"/>
        <v>792.19480700313727</v>
      </c>
      <c r="D229" s="70">
        <f t="shared" si="20"/>
        <v>100016.5456823953</v>
      </c>
      <c r="E229" s="53"/>
      <c r="F229" s="42"/>
      <c r="G229" s="68">
        <f t="shared" si="21"/>
        <v>202</v>
      </c>
      <c r="H229" s="69">
        <f t="shared" si="22"/>
        <v>1758.7452609125526</v>
      </c>
      <c r="I229" s="70">
        <f t="shared" si="23"/>
        <v>221051.90287498161</v>
      </c>
      <c r="J229" s="42"/>
    </row>
    <row r="230" spans="1:10">
      <c r="A230" s="42"/>
      <c r="B230" s="68">
        <f t="shared" si="18"/>
        <v>203</v>
      </c>
      <c r="C230" s="69">
        <f t="shared" si="19"/>
        <v>800.13236545916243</v>
      </c>
      <c r="D230" s="70">
        <f t="shared" si="20"/>
        <v>101016.67804785447</v>
      </c>
      <c r="E230" s="53"/>
      <c r="F230" s="42"/>
      <c r="G230" s="68">
        <f t="shared" si="21"/>
        <v>203</v>
      </c>
      <c r="H230" s="69">
        <f t="shared" si="22"/>
        <v>1768.4152229998529</v>
      </c>
      <c r="I230" s="70">
        <f t="shared" si="23"/>
        <v>222270.31809798145</v>
      </c>
      <c r="J230" s="42"/>
    </row>
    <row r="231" spans="1:10">
      <c r="A231" s="42"/>
      <c r="B231" s="68">
        <f t="shared" si="18"/>
        <v>204</v>
      </c>
      <c r="C231" s="69">
        <f t="shared" si="19"/>
        <v>808.13342438283576</v>
      </c>
      <c r="D231" s="70">
        <f t="shared" si="20"/>
        <v>102024.8114722373</v>
      </c>
      <c r="E231" s="53"/>
      <c r="F231" s="42"/>
      <c r="G231" s="68">
        <f t="shared" si="21"/>
        <v>204</v>
      </c>
      <c r="H231" s="69">
        <f t="shared" si="22"/>
        <v>1778.1625447838517</v>
      </c>
      <c r="I231" s="70">
        <f t="shared" si="23"/>
        <v>223498.48064276529</v>
      </c>
      <c r="J231" s="42"/>
    </row>
    <row r="232" spans="1:10">
      <c r="A232" s="42"/>
      <c r="B232" s="68">
        <f t="shared" si="18"/>
        <v>205</v>
      </c>
      <c r="C232" s="69">
        <f t="shared" si="19"/>
        <v>816.19849177789843</v>
      </c>
      <c r="D232" s="70">
        <f t="shared" si="20"/>
        <v>103041.0099640152</v>
      </c>
      <c r="E232" s="53"/>
      <c r="F232" s="42"/>
      <c r="G232" s="68">
        <f t="shared" si="21"/>
        <v>205</v>
      </c>
      <c r="H232" s="69">
        <f t="shared" si="22"/>
        <v>1787.9878451421223</v>
      </c>
      <c r="I232" s="70">
        <f t="shared" si="23"/>
        <v>224736.4684879074</v>
      </c>
      <c r="J232" s="42"/>
    </row>
    <row r="233" spans="1:10">
      <c r="A233" s="42"/>
      <c r="B233" s="68">
        <f t="shared" si="18"/>
        <v>206</v>
      </c>
      <c r="C233" s="69">
        <f t="shared" si="19"/>
        <v>824.32807971212162</v>
      </c>
      <c r="D233" s="70">
        <f t="shared" si="20"/>
        <v>104065.33804372733</v>
      </c>
      <c r="E233" s="53"/>
      <c r="F233" s="42"/>
      <c r="G233" s="68">
        <f t="shared" si="21"/>
        <v>206</v>
      </c>
      <c r="H233" s="69">
        <f t="shared" si="22"/>
        <v>1797.8917479032593</v>
      </c>
      <c r="I233" s="70">
        <f t="shared" si="23"/>
        <v>225984.36023581066</v>
      </c>
      <c r="J233" s="42"/>
    </row>
    <row r="234" spans="1:10">
      <c r="A234" s="42"/>
      <c r="B234" s="68">
        <f t="shared" si="18"/>
        <v>207</v>
      </c>
      <c r="C234" s="69">
        <f t="shared" si="19"/>
        <v>832.5227043498187</v>
      </c>
      <c r="D234" s="70">
        <f t="shared" si="20"/>
        <v>105097.86074807715</v>
      </c>
      <c r="E234" s="53"/>
      <c r="F234" s="42"/>
      <c r="G234" s="68">
        <f t="shared" si="21"/>
        <v>207</v>
      </c>
      <c r="H234" s="69">
        <f t="shared" si="22"/>
        <v>1807.8748818864854</v>
      </c>
      <c r="I234" s="70">
        <f t="shared" si="23"/>
        <v>227242.23511769716</v>
      </c>
      <c r="J234" s="42"/>
    </row>
    <row r="235" spans="1:10">
      <c r="A235" s="42"/>
      <c r="B235" s="68">
        <f t="shared" si="18"/>
        <v>208</v>
      </c>
      <c r="C235" s="69">
        <f t="shared" si="19"/>
        <v>840.78288598461722</v>
      </c>
      <c r="D235" s="70">
        <f t="shared" si="20"/>
        <v>106138.64363406177</v>
      </c>
      <c r="E235" s="53"/>
      <c r="F235" s="42"/>
      <c r="G235" s="68">
        <f t="shared" si="21"/>
        <v>208</v>
      </c>
      <c r="H235" s="69">
        <f t="shared" si="22"/>
        <v>1817.9378809415773</v>
      </c>
      <c r="I235" s="70">
        <f t="shared" si="23"/>
        <v>228510.17299863874</v>
      </c>
      <c r="J235" s="42"/>
    </row>
    <row r="236" spans="1:10">
      <c r="A236" s="42"/>
      <c r="B236" s="68">
        <f t="shared" si="18"/>
        <v>209</v>
      </c>
      <c r="C236" s="69">
        <f t="shared" si="19"/>
        <v>849.10914907249412</v>
      </c>
      <c r="D236" s="70">
        <f t="shared" si="20"/>
        <v>107187.75278313426</v>
      </c>
      <c r="E236" s="53"/>
      <c r="F236" s="42"/>
      <c r="G236" s="68">
        <f t="shared" si="21"/>
        <v>209</v>
      </c>
      <c r="H236" s="69">
        <f t="shared" si="22"/>
        <v>1828.08138398911</v>
      </c>
      <c r="I236" s="70">
        <f t="shared" si="23"/>
        <v>229788.25438262784</v>
      </c>
      <c r="J236" s="42"/>
    </row>
    <row r="237" spans="1:10">
      <c r="A237" s="42"/>
      <c r="B237" s="68">
        <f t="shared" si="18"/>
        <v>210</v>
      </c>
      <c r="C237" s="69">
        <f t="shared" si="19"/>
        <v>857.50202226507406</v>
      </c>
      <c r="D237" s="70">
        <f t="shared" si="20"/>
        <v>108245.25480539934</v>
      </c>
      <c r="E237" s="53"/>
      <c r="F237" s="42"/>
      <c r="G237" s="68">
        <f t="shared" si="21"/>
        <v>210</v>
      </c>
      <c r="H237" s="69">
        <f t="shared" si="22"/>
        <v>1838.3060350610228</v>
      </c>
      <c r="I237" s="70">
        <f t="shared" si="23"/>
        <v>231076.56041768886</v>
      </c>
      <c r="J237" s="42"/>
    </row>
    <row r="238" spans="1:10">
      <c r="A238" s="42"/>
      <c r="B238" s="68">
        <f t="shared" si="18"/>
        <v>211</v>
      </c>
      <c r="C238" s="69">
        <f t="shared" si="19"/>
        <v>865.96203844319473</v>
      </c>
      <c r="D238" s="70">
        <f t="shared" si="20"/>
        <v>109311.21684384253</v>
      </c>
      <c r="E238" s="53"/>
      <c r="F238" s="42"/>
      <c r="G238" s="68">
        <f t="shared" si="21"/>
        <v>211</v>
      </c>
      <c r="H238" s="69">
        <f t="shared" si="22"/>
        <v>1848.6124833415108</v>
      </c>
      <c r="I238" s="70">
        <f t="shared" si="23"/>
        <v>232375.17290103037</v>
      </c>
      <c r="J238" s="42"/>
    </row>
    <row r="239" spans="1:10">
      <c r="A239" s="42"/>
      <c r="B239" s="68">
        <f t="shared" si="18"/>
        <v>212</v>
      </c>
      <c r="C239" s="69">
        <f t="shared" si="19"/>
        <v>874.48973475074024</v>
      </c>
      <c r="D239" s="70">
        <f t="shared" si="20"/>
        <v>110385.70657859326</v>
      </c>
      <c r="E239" s="53"/>
      <c r="F239" s="42"/>
      <c r="G239" s="68">
        <f t="shared" si="21"/>
        <v>212</v>
      </c>
      <c r="H239" s="69">
        <f t="shared" si="22"/>
        <v>1859.0013832082429</v>
      </c>
      <c r="I239" s="70">
        <f t="shared" si="23"/>
        <v>233684.1742842386</v>
      </c>
      <c r="J239" s="42"/>
    </row>
    <row r="240" spans="1:10">
      <c r="A240" s="42"/>
      <c r="B240" s="68">
        <f t="shared" si="18"/>
        <v>213</v>
      </c>
      <c r="C240" s="69">
        <f t="shared" si="19"/>
        <v>883.08565262874617</v>
      </c>
      <c r="D240" s="70">
        <f t="shared" si="20"/>
        <v>111468.792231222</v>
      </c>
      <c r="E240" s="53"/>
      <c r="F240" s="42"/>
      <c r="G240" s="68">
        <f t="shared" si="21"/>
        <v>213</v>
      </c>
      <c r="H240" s="69">
        <f t="shared" si="22"/>
        <v>1869.4733942739088</v>
      </c>
      <c r="I240" s="70">
        <f t="shared" si="23"/>
        <v>235003.6476785125</v>
      </c>
      <c r="J240" s="42"/>
    </row>
    <row r="241" spans="1:10">
      <c r="A241" s="42"/>
      <c r="B241" s="68">
        <f t="shared" si="18"/>
        <v>214</v>
      </c>
      <c r="C241" s="69">
        <f t="shared" si="19"/>
        <v>891.75033784977609</v>
      </c>
      <c r="D241" s="70">
        <f t="shared" si="20"/>
        <v>112560.54256907178</v>
      </c>
      <c r="E241" s="53"/>
      <c r="F241" s="42"/>
      <c r="G241" s="68">
        <f t="shared" si="21"/>
        <v>214</v>
      </c>
      <c r="H241" s="69">
        <f t="shared" si="22"/>
        <v>1880.0291814280999</v>
      </c>
      <c r="I241" s="70">
        <f t="shared" si="23"/>
        <v>236333.67685994061</v>
      </c>
      <c r="J241" s="42"/>
    </row>
    <row r="242" spans="1:10">
      <c r="A242" s="42"/>
      <c r="B242" s="68">
        <f t="shared" si="18"/>
        <v>215</v>
      </c>
      <c r="C242" s="69">
        <f t="shared" si="19"/>
        <v>900.48434055257428</v>
      </c>
      <c r="D242" s="70">
        <f t="shared" si="20"/>
        <v>113661.02690962436</v>
      </c>
      <c r="E242" s="53"/>
      <c r="F242" s="42"/>
      <c r="G242" s="68">
        <f t="shared" si="21"/>
        <v>215</v>
      </c>
      <c r="H242" s="69">
        <f t="shared" si="22"/>
        <v>1890.669414879525</v>
      </c>
      <c r="I242" s="70">
        <f t="shared" si="23"/>
        <v>237674.34627482013</v>
      </c>
      <c r="J242" s="42"/>
    </row>
    <row r="243" spans="1:10">
      <c r="A243" s="42"/>
      <c r="B243" s="68">
        <f t="shared" si="18"/>
        <v>216</v>
      </c>
      <c r="C243" s="69">
        <f t="shared" si="19"/>
        <v>909.28821527699483</v>
      </c>
      <c r="D243" s="70">
        <f t="shared" si="20"/>
        <v>114770.31512490135</v>
      </c>
      <c r="E243" s="53"/>
      <c r="F243" s="42"/>
      <c r="G243" s="68">
        <f t="shared" si="21"/>
        <v>216</v>
      </c>
      <c r="H243" s="69">
        <f t="shared" si="22"/>
        <v>1901.394770198561</v>
      </c>
      <c r="I243" s="70">
        <f t="shared" si="23"/>
        <v>239025.74104501869</v>
      </c>
      <c r="J243" s="42"/>
    </row>
    <row r="244" spans="1:10">
      <c r="A244" s="42"/>
      <c r="B244" s="68">
        <f t="shared" si="18"/>
        <v>217</v>
      </c>
      <c r="C244" s="69">
        <f t="shared" si="19"/>
        <v>918.16252099921076</v>
      </c>
      <c r="D244" s="70">
        <f t="shared" si="20"/>
        <v>115888.47764590055</v>
      </c>
      <c r="E244" s="53"/>
      <c r="F244" s="42"/>
      <c r="G244" s="68">
        <f t="shared" si="21"/>
        <v>217</v>
      </c>
      <c r="H244" s="69">
        <f t="shared" si="22"/>
        <v>1912.2059283601495</v>
      </c>
      <c r="I244" s="70">
        <f t="shared" si="23"/>
        <v>240387.94697337883</v>
      </c>
      <c r="J244" s="42"/>
    </row>
    <row r="245" spans="1:10">
      <c r="A245" s="42"/>
      <c r="B245" s="68">
        <f t="shared" si="18"/>
        <v>218</v>
      </c>
      <c r="C245" s="69">
        <f t="shared" si="19"/>
        <v>927.10782116720441</v>
      </c>
      <c r="D245" s="70">
        <f t="shared" si="20"/>
        <v>117015.58546706775</v>
      </c>
      <c r="E245" s="53"/>
      <c r="F245" s="42"/>
      <c r="G245" s="68">
        <f t="shared" si="21"/>
        <v>218</v>
      </c>
      <c r="H245" s="69">
        <f t="shared" si="22"/>
        <v>1923.1035757870306</v>
      </c>
      <c r="I245" s="70">
        <f t="shared" si="23"/>
        <v>241761.05054916587</v>
      </c>
      <c r="J245" s="42"/>
    </row>
    <row r="246" spans="1:10">
      <c r="A246" s="42"/>
      <c r="B246" s="68">
        <f t="shared" si="18"/>
        <v>219</v>
      </c>
      <c r="C246" s="69">
        <f t="shared" si="19"/>
        <v>936.12468373654201</v>
      </c>
      <c r="D246" s="70">
        <f t="shared" si="20"/>
        <v>118151.7101508043</v>
      </c>
      <c r="E246" s="53"/>
      <c r="F246" s="42"/>
      <c r="G246" s="68">
        <f t="shared" si="21"/>
        <v>219</v>
      </c>
      <c r="H246" s="69">
        <f t="shared" si="22"/>
        <v>1934.088404393327</v>
      </c>
      <c r="I246" s="70">
        <f t="shared" si="23"/>
        <v>243145.13895355919</v>
      </c>
      <c r="J246" s="42"/>
    </row>
    <row r="247" spans="1:10">
      <c r="A247" s="42"/>
      <c r="B247" s="68">
        <f t="shared" si="18"/>
        <v>220</v>
      </c>
      <c r="C247" s="69">
        <f t="shared" si="19"/>
        <v>945.21368120643444</v>
      </c>
      <c r="D247" s="70">
        <f t="shared" si="20"/>
        <v>119296.92383201073</v>
      </c>
      <c r="E247" s="53"/>
      <c r="F247" s="42"/>
      <c r="G247" s="68">
        <f t="shared" si="21"/>
        <v>220</v>
      </c>
      <c r="H247" s="69">
        <f t="shared" si="22"/>
        <v>1945.1611116284735</v>
      </c>
      <c r="I247" s="70">
        <f t="shared" si="23"/>
        <v>244540.30006518765</v>
      </c>
      <c r="J247" s="42"/>
    </row>
    <row r="248" spans="1:10">
      <c r="A248" s="42"/>
      <c r="B248" s="68">
        <f t="shared" si="18"/>
        <v>221</v>
      </c>
      <c r="C248" s="69">
        <f t="shared" si="19"/>
        <v>954.37539065608587</v>
      </c>
      <c r="D248" s="70">
        <f t="shared" si="20"/>
        <v>120451.29922266681</v>
      </c>
      <c r="E248" s="53"/>
      <c r="F248" s="42"/>
      <c r="G248" s="68">
        <f t="shared" si="21"/>
        <v>221</v>
      </c>
      <c r="H248" s="69">
        <f t="shared" si="22"/>
        <v>1956.3224005215013</v>
      </c>
      <c r="I248" s="70">
        <f t="shared" si="23"/>
        <v>245946.62246570914</v>
      </c>
      <c r="J248" s="42"/>
    </row>
    <row r="249" spans="1:10">
      <c r="A249" s="42"/>
      <c r="B249" s="68">
        <f t="shared" si="18"/>
        <v>222</v>
      </c>
      <c r="C249" s="69">
        <f t="shared" si="19"/>
        <v>963.61039378133455</v>
      </c>
      <c r="D249" s="70">
        <f t="shared" si="20"/>
        <v>121614.90961644815</v>
      </c>
      <c r="E249" s="53"/>
      <c r="F249" s="42"/>
      <c r="G249" s="68">
        <f t="shared" si="21"/>
        <v>222</v>
      </c>
      <c r="H249" s="69">
        <f t="shared" si="22"/>
        <v>1967.5729797256731</v>
      </c>
      <c r="I249" s="70">
        <f t="shared" si="23"/>
        <v>247364.1954454348</v>
      </c>
      <c r="J249" s="42"/>
    </row>
    <row r="250" spans="1:10">
      <c r="A250" s="42"/>
      <c r="B250" s="68">
        <f t="shared" si="18"/>
        <v>223</v>
      </c>
      <c r="C250" s="69">
        <f t="shared" si="19"/>
        <v>972.91927693158516</v>
      </c>
      <c r="D250" s="70">
        <f t="shared" si="20"/>
        <v>122787.82889337973</v>
      </c>
      <c r="E250" s="53"/>
      <c r="F250" s="42"/>
      <c r="G250" s="68">
        <f t="shared" si="21"/>
        <v>223</v>
      </c>
      <c r="H250" s="69">
        <f t="shared" si="22"/>
        <v>1978.9135635634784</v>
      </c>
      <c r="I250" s="70">
        <f t="shared" si="23"/>
        <v>248793.10900899829</v>
      </c>
      <c r="J250" s="42"/>
    </row>
    <row r="251" spans="1:10">
      <c r="A251" s="42"/>
      <c r="B251" s="68">
        <f t="shared" si="18"/>
        <v>224</v>
      </c>
      <c r="C251" s="69">
        <f t="shared" si="19"/>
        <v>982.30263114703791</v>
      </c>
      <c r="D251" s="70">
        <f t="shared" si="20"/>
        <v>123970.13152452676</v>
      </c>
      <c r="E251" s="53"/>
      <c r="F251" s="42"/>
      <c r="G251" s="68">
        <f t="shared" si="21"/>
        <v>224</v>
      </c>
      <c r="H251" s="69">
        <f t="shared" si="22"/>
        <v>1990.3448720719864</v>
      </c>
      <c r="I251" s="70">
        <f t="shared" si="23"/>
        <v>250233.45388107028</v>
      </c>
      <c r="J251" s="42"/>
    </row>
    <row r="252" spans="1:10">
      <c r="A252" s="42"/>
      <c r="B252" s="68">
        <f t="shared" si="18"/>
        <v>225</v>
      </c>
      <c r="C252" s="69">
        <f t="shared" si="19"/>
        <v>991.76105219621411</v>
      </c>
      <c r="D252" s="70">
        <f t="shared" si="20"/>
        <v>125161.89257672298</v>
      </c>
      <c r="E252" s="53"/>
      <c r="F252" s="42"/>
      <c r="G252" s="68">
        <f t="shared" si="21"/>
        <v>225</v>
      </c>
      <c r="H252" s="69">
        <f t="shared" si="22"/>
        <v>2001.8676310485623</v>
      </c>
      <c r="I252" s="70">
        <f t="shared" si="23"/>
        <v>251685.32151211886</v>
      </c>
      <c r="J252" s="42"/>
    </row>
    <row r="253" spans="1:10">
      <c r="A253" s="42"/>
      <c r="B253" s="68">
        <f t="shared" si="18"/>
        <v>226</v>
      </c>
      <c r="C253" s="69">
        <f t="shared" si="19"/>
        <v>1001.2951406137838</v>
      </c>
      <c r="D253" s="70">
        <f t="shared" si="20"/>
        <v>126363.18771733677</v>
      </c>
      <c r="E253" s="53"/>
      <c r="F253" s="42"/>
      <c r="G253" s="68">
        <f t="shared" si="21"/>
        <v>226</v>
      </c>
      <c r="H253" s="69">
        <f t="shared" si="22"/>
        <v>2013.4825720969509</v>
      </c>
      <c r="I253" s="70">
        <f t="shared" si="23"/>
        <v>253148.80408421581</v>
      </c>
      <c r="J253" s="42"/>
    </row>
    <row r="254" spans="1:10">
      <c r="A254" s="42"/>
      <c r="B254" s="68">
        <f t="shared" si="18"/>
        <v>227</v>
      </c>
      <c r="C254" s="69">
        <f t="shared" si="19"/>
        <v>1010.9055017386942</v>
      </c>
      <c r="D254" s="70">
        <f t="shared" si="20"/>
        <v>127574.09321907547</v>
      </c>
      <c r="E254" s="53"/>
      <c r="F254" s="42"/>
      <c r="G254" s="68">
        <f t="shared" si="21"/>
        <v>227</v>
      </c>
      <c r="H254" s="69">
        <f t="shared" si="22"/>
        <v>2025.1904326737265</v>
      </c>
      <c r="I254" s="70">
        <f t="shared" si="23"/>
        <v>254623.99451688954</v>
      </c>
      <c r="J254" s="42"/>
    </row>
    <row r="255" spans="1:10">
      <c r="A255" s="42"/>
      <c r="B255" s="68">
        <f t="shared" si="18"/>
        <v>228</v>
      </c>
      <c r="C255" s="69">
        <f t="shared" si="19"/>
        <v>1020.5927457526037</v>
      </c>
      <c r="D255" s="70">
        <f t="shared" si="20"/>
        <v>128794.68596482807</v>
      </c>
      <c r="E255" s="53"/>
      <c r="F255" s="42"/>
      <c r="G255" s="68">
        <f t="shared" si="21"/>
        <v>228</v>
      </c>
      <c r="H255" s="69">
        <f t="shared" si="22"/>
        <v>2036.9919561351164</v>
      </c>
      <c r="I255" s="70">
        <f t="shared" si="23"/>
        <v>256110.98647302465</v>
      </c>
      <c r="J255" s="42"/>
    </row>
    <row r="256" spans="1:10">
      <c r="A256" s="42"/>
      <c r="B256" s="68">
        <f t="shared" si="18"/>
        <v>229</v>
      </c>
      <c r="C256" s="69">
        <f t="shared" si="19"/>
        <v>1030.3574877186245</v>
      </c>
      <c r="D256" s="70">
        <f t="shared" si="20"/>
        <v>130025.04345254668</v>
      </c>
      <c r="E256" s="53"/>
      <c r="F256" s="42"/>
      <c r="G256" s="68">
        <f t="shared" si="21"/>
        <v>229</v>
      </c>
      <c r="H256" s="69">
        <f t="shared" si="22"/>
        <v>2048.8878917841971</v>
      </c>
      <c r="I256" s="70">
        <f t="shared" si="23"/>
        <v>257609.87436480884</v>
      </c>
      <c r="J256" s="42"/>
    </row>
    <row r="257" spans="1:10">
      <c r="A257" s="42"/>
      <c r="B257" s="68">
        <f t="shared" si="18"/>
        <v>230</v>
      </c>
      <c r="C257" s="69">
        <f t="shared" si="19"/>
        <v>1040.2003476203736</v>
      </c>
      <c r="D257" s="70">
        <f t="shared" si="20"/>
        <v>131265.24380016705</v>
      </c>
      <c r="E257" s="53"/>
      <c r="F257" s="42"/>
      <c r="G257" s="68">
        <f t="shared" si="21"/>
        <v>230</v>
      </c>
      <c r="H257" s="69">
        <f t="shared" si="22"/>
        <v>2060.8789949184707</v>
      </c>
      <c r="I257" s="70">
        <f t="shared" si="23"/>
        <v>259120.7533597273</v>
      </c>
      <c r="J257" s="42"/>
    </row>
    <row r="258" spans="1:10">
      <c r="A258" s="42"/>
      <c r="B258" s="68">
        <f t="shared" si="18"/>
        <v>231</v>
      </c>
      <c r="C258" s="69">
        <f t="shared" si="19"/>
        <v>1050.1219504013363</v>
      </c>
      <c r="D258" s="70">
        <f t="shared" si="20"/>
        <v>132515.3657505684</v>
      </c>
      <c r="E258" s="53"/>
      <c r="F258" s="42"/>
      <c r="G258" s="68">
        <f t="shared" si="21"/>
        <v>231</v>
      </c>
      <c r="H258" s="69">
        <f t="shared" si="22"/>
        <v>2072.9660268778184</v>
      </c>
      <c r="I258" s="70">
        <f t="shared" si="23"/>
        <v>260643.71938660511</v>
      </c>
      <c r="J258" s="42"/>
    </row>
    <row r="259" spans="1:10">
      <c r="A259" s="42"/>
      <c r="B259" s="68">
        <f t="shared" si="18"/>
        <v>232</v>
      </c>
      <c r="C259" s="69">
        <f t="shared" si="19"/>
        <v>1060.1229260045473</v>
      </c>
      <c r="D259" s="70">
        <f t="shared" si="20"/>
        <v>133775.48867657295</v>
      </c>
      <c r="E259" s="53"/>
      <c r="F259" s="42"/>
      <c r="G259" s="68">
        <f t="shared" si="21"/>
        <v>232</v>
      </c>
      <c r="H259" s="69">
        <f t="shared" si="22"/>
        <v>2085.1497550928411</v>
      </c>
      <c r="I259" s="70">
        <f t="shared" si="23"/>
        <v>262178.86914169794</v>
      </c>
      <c r="J259" s="42"/>
    </row>
    <row r="260" spans="1:10">
      <c r="A260" s="42"/>
      <c r="B260" s="68">
        <f t="shared" si="18"/>
        <v>233</v>
      </c>
      <c r="C260" s="69">
        <f t="shared" si="19"/>
        <v>1070.2039094125837</v>
      </c>
      <c r="D260" s="70">
        <f t="shared" si="20"/>
        <v>135045.69258598553</v>
      </c>
      <c r="E260" s="53"/>
      <c r="F260" s="42"/>
      <c r="G260" s="68">
        <f t="shared" si="21"/>
        <v>233</v>
      </c>
      <c r="H260" s="69">
        <f t="shared" si="22"/>
        <v>2097.4309531335834</v>
      </c>
      <c r="I260" s="70">
        <f t="shared" si="23"/>
        <v>263726.3000948315</v>
      </c>
      <c r="J260" s="42"/>
    </row>
    <row r="261" spans="1:10">
      <c r="A261" s="42"/>
      <c r="B261" s="68">
        <f t="shared" si="18"/>
        <v>234</v>
      </c>
      <c r="C261" s="69">
        <f t="shared" si="19"/>
        <v>1080.3655406878843</v>
      </c>
      <c r="D261" s="70">
        <f t="shared" si="20"/>
        <v>136326.05812667342</v>
      </c>
      <c r="E261" s="53"/>
      <c r="F261" s="42"/>
      <c r="G261" s="68">
        <f t="shared" si="21"/>
        <v>234</v>
      </c>
      <c r="H261" s="69">
        <f t="shared" si="22"/>
        <v>2109.8104007586521</v>
      </c>
      <c r="I261" s="70">
        <f t="shared" si="23"/>
        <v>265286.11049559014</v>
      </c>
      <c r="J261" s="42"/>
    </row>
    <row r="262" spans="1:10">
      <c r="A262" s="42"/>
      <c r="B262" s="68">
        <f t="shared" si="18"/>
        <v>235</v>
      </c>
      <c r="C262" s="69">
        <f t="shared" si="19"/>
        <v>1090.6084650133873</v>
      </c>
      <c r="D262" s="70">
        <f t="shared" si="20"/>
        <v>137616.66659168681</v>
      </c>
      <c r="E262" s="53"/>
      <c r="F262" s="42"/>
      <c r="G262" s="68">
        <f t="shared" si="21"/>
        <v>235</v>
      </c>
      <c r="H262" s="69">
        <f t="shared" si="22"/>
        <v>2122.2888839647212</v>
      </c>
      <c r="I262" s="70">
        <f t="shared" si="23"/>
        <v>266858.39937955484</v>
      </c>
      <c r="J262" s="42"/>
    </row>
    <row r="263" spans="1:10">
      <c r="A263" s="42"/>
      <c r="B263" s="68">
        <f t="shared" si="18"/>
        <v>236</v>
      </c>
      <c r="C263" s="69">
        <f t="shared" si="19"/>
        <v>1100.9333327334946</v>
      </c>
      <c r="D263" s="70">
        <f t="shared" si="20"/>
        <v>138917.5999244203</v>
      </c>
      <c r="E263" s="53"/>
      <c r="F263" s="42"/>
      <c r="G263" s="68">
        <f t="shared" si="21"/>
        <v>236</v>
      </c>
      <c r="H263" s="69">
        <f t="shared" si="22"/>
        <v>2134.8671950364387</v>
      </c>
      <c r="I263" s="70">
        <f t="shared" si="23"/>
        <v>268443.26657459128</v>
      </c>
      <c r="J263" s="42"/>
    </row>
    <row r="264" spans="1:10">
      <c r="A264" s="42"/>
      <c r="B264" s="68">
        <f t="shared" si="18"/>
        <v>237</v>
      </c>
      <c r="C264" s="69">
        <f t="shared" si="19"/>
        <v>1111.3407993953624</v>
      </c>
      <c r="D264" s="70">
        <f t="shared" si="20"/>
        <v>140228.94072381567</v>
      </c>
      <c r="E264" s="53"/>
      <c r="F264" s="42"/>
      <c r="G264" s="68">
        <f t="shared" si="21"/>
        <v>237</v>
      </c>
      <c r="H264" s="69">
        <f t="shared" si="22"/>
        <v>2147.5461325967303</v>
      </c>
      <c r="I264" s="70">
        <f t="shared" si="23"/>
        <v>270040.81270718802</v>
      </c>
      <c r="J264" s="42"/>
    </row>
    <row r="265" spans="1:10">
      <c r="A265" s="42"/>
      <c r="B265" s="68">
        <f t="shared" si="18"/>
        <v>238</v>
      </c>
      <c r="C265" s="69">
        <f t="shared" si="19"/>
        <v>1121.8315257905253</v>
      </c>
      <c r="D265" s="70">
        <f t="shared" si="20"/>
        <v>141550.77224960621</v>
      </c>
      <c r="E265" s="53"/>
      <c r="F265" s="42"/>
      <c r="G265" s="68">
        <f t="shared" si="21"/>
        <v>238</v>
      </c>
      <c r="H265" s="69">
        <f t="shared" si="22"/>
        <v>2160.3265016575042</v>
      </c>
      <c r="I265" s="70">
        <f t="shared" si="23"/>
        <v>271651.1392088455</v>
      </c>
      <c r="J265" s="42"/>
    </row>
    <row r="266" spans="1:10">
      <c r="A266" s="42"/>
      <c r="B266" s="68">
        <f t="shared" si="18"/>
        <v>239</v>
      </c>
      <c r="C266" s="69">
        <f t="shared" si="19"/>
        <v>1132.4061779968497</v>
      </c>
      <c r="D266" s="70">
        <f t="shared" si="20"/>
        <v>142883.17842760307</v>
      </c>
      <c r="E266" s="53"/>
      <c r="F266" s="42"/>
      <c r="G266" s="68">
        <f t="shared" si="21"/>
        <v>239</v>
      </c>
      <c r="H266" s="69">
        <f t="shared" si="22"/>
        <v>2173.2091136707641</v>
      </c>
      <c r="I266" s="70">
        <f t="shared" si="23"/>
        <v>273274.34832251625</v>
      </c>
      <c r="J266" s="42"/>
    </row>
    <row r="267" spans="1:10">
      <c r="A267" s="31" t="s">
        <v>26</v>
      </c>
      <c r="B267" s="38">
        <f t="shared" si="18"/>
        <v>240</v>
      </c>
      <c r="C267" s="39">
        <f t="shared" si="19"/>
        <v>1143.0654274208246</v>
      </c>
      <c r="D267" s="40">
        <f t="shared" si="20"/>
        <v>144226.2438550239</v>
      </c>
      <c r="E267" s="32"/>
      <c r="F267" s="33"/>
      <c r="G267" s="38">
        <f t="shared" si="21"/>
        <v>240</v>
      </c>
      <c r="H267" s="39">
        <f t="shared" si="22"/>
        <v>2186.1947865801299</v>
      </c>
      <c r="I267" s="40">
        <f t="shared" si="23"/>
        <v>274910.54310909635</v>
      </c>
      <c r="J267" s="42"/>
    </row>
    <row r="268" spans="1:10">
      <c r="A268" s="75" t="s">
        <v>28</v>
      </c>
      <c r="B268" s="42"/>
      <c r="C268" s="49"/>
      <c r="D268" s="49"/>
      <c r="E268" s="49"/>
      <c r="F268" s="77" t="s">
        <v>28</v>
      </c>
      <c r="G268" s="57"/>
      <c r="H268" s="55"/>
      <c r="I268" s="42"/>
      <c r="J268" s="42"/>
    </row>
    <row r="269" spans="1:10">
      <c r="A269" s="76">
        <f>D267-((SUM(C29:C267)*D20))</f>
        <v>129792.30727677033</v>
      </c>
      <c r="B269" s="42"/>
      <c r="C269" s="49"/>
      <c r="D269" s="49"/>
      <c r="E269" s="49"/>
      <c r="F269" s="76">
        <f>I267-((SUM(H29:H267)*I19))</f>
        <v>228873.96164273191</v>
      </c>
      <c r="G269" s="42"/>
      <c r="H269" s="42"/>
      <c r="I269" s="42"/>
      <c r="J269" s="42"/>
    </row>
  </sheetData>
  <mergeCells count="9">
    <mergeCell ref="B19:C19"/>
    <mergeCell ref="G19:H19"/>
    <mergeCell ref="A3:J5"/>
    <mergeCell ref="B16:D16"/>
    <mergeCell ref="G16:I16"/>
    <mergeCell ref="B17:C17"/>
    <mergeCell ref="G17:H17"/>
    <mergeCell ref="B18:C18"/>
    <mergeCell ref="G18:H18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2011-02-07T23:26:02Z</dcterms:created>
  <dcterms:modified xsi:type="dcterms:W3CDTF">2011-02-07T23:34:11Z</dcterms:modified>
</cp:coreProperties>
</file>